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40" yWindow="2835" windowWidth="11355" windowHeight="8445" tabRatio="948" activeTab="1"/>
  </bookViews>
  <sheets>
    <sheet name="Index" sheetId="1" r:id="rId1"/>
    <sheet name="1(A)" sheetId="2" r:id="rId2"/>
    <sheet name="1(B)" sheetId="3" r:id="rId3"/>
    <sheet name="1(C)" sheetId="4" r:id="rId4"/>
    <sheet name="1(D)" sheetId="5" r:id="rId5"/>
    <sheet name="1(E)" sheetId="6" r:id="rId6"/>
    <sheet name="2(A)" sheetId="7" r:id="rId7"/>
    <sheet name="2(B)" sheetId="8" r:id="rId8"/>
    <sheet name="2(C)" sheetId="9" r:id="rId9"/>
    <sheet name="2(D)" sheetId="10" r:id="rId10"/>
    <sheet name="2(E)-Sci" sheetId="11" r:id="rId11"/>
    <sheet name="2(E)-Com" sheetId="12" r:id="rId12"/>
    <sheet name="2(E)-Hum" sheetId="13" r:id="rId13"/>
    <sheet name="2(E)-FMM" sheetId="14" r:id="rId14"/>
    <sheet name=" P-3" sheetId="15" r:id="rId15"/>
    <sheet name="P-4(A)" sheetId="16" r:id="rId16"/>
    <sheet name="P-4(B)" sheetId="17" r:id="rId17"/>
    <sheet name="P-5(A)" sheetId="18" r:id="rId18"/>
    <sheet name="P-5(B)" sheetId="19" r:id="rId19"/>
    <sheet name="6 (A)" sheetId="20" r:id="rId20"/>
    <sheet name="6 (B)" sheetId="21" r:id="rId21"/>
    <sheet name="7 (A)" sheetId="22" r:id="rId22"/>
    <sheet name="7 (B)" sheetId="23" r:id="rId23"/>
    <sheet name="8 (A)" sheetId="24" r:id="rId24"/>
    <sheet name="8 (B)" sheetId="25" r:id="rId25"/>
    <sheet name="9 (A)" sheetId="26" r:id="rId26"/>
    <sheet name="9 (B)" sheetId="27" r:id="rId27"/>
    <sheet name=" P-10" sheetId="28" r:id="rId28"/>
    <sheet name="11 (A)" sheetId="29" r:id="rId29"/>
    <sheet name="11 (B)" sheetId="30" r:id="rId30"/>
    <sheet name="11 (C)" sheetId="31" r:id="rId31"/>
    <sheet name="12 (A)" sheetId="32" r:id="rId32"/>
    <sheet name="12 (B)" sheetId="33" r:id="rId33"/>
    <sheet name="12 (C)" sheetId="34" r:id="rId34"/>
    <sheet name="13 (A)" sheetId="35" r:id="rId35"/>
    <sheet name="13 (B)" sheetId="36" r:id="rId36"/>
  </sheets>
  <definedNames>
    <definedName name="_xlnm.Print_Area" localSheetId="27">' P-10'!$A$1:$M$15</definedName>
    <definedName name="_xlnm.Print_Area" localSheetId="14">' P-3'!$A$1:$H$16</definedName>
    <definedName name="_xlnm.Print_Area" localSheetId="1">'1(A)'!$A$1:$G$16</definedName>
    <definedName name="_xlnm.Print_Area" localSheetId="2">'1(B)'!$A$1:$P$15</definedName>
    <definedName name="_xlnm.Print_Area" localSheetId="3">'1(C)'!$A$1:$P$21</definedName>
    <definedName name="_xlnm.Print_Area" localSheetId="4">'1(D)'!$A$1:$Q$21</definedName>
    <definedName name="_xlnm.Print_Area" localSheetId="5">'1(E)'!$A$1:$F$40</definedName>
    <definedName name="_xlnm.Print_Area" localSheetId="28">'11 (A)'!$A$1:$E$16</definedName>
    <definedName name="_xlnm.Print_Area" localSheetId="29">'11 (B)'!$A$1:$E$16</definedName>
    <definedName name="_xlnm.Print_Area" localSheetId="30">'11 (C)'!$A$1:$E$16</definedName>
    <definedName name="_xlnm.Print_Area" localSheetId="31">'12 (A)'!$A$1:$E$16</definedName>
    <definedName name="_xlnm.Print_Area" localSheetId="32">'12 (B)'!$A$1:$E$16</definedName>
    <definedName name="_xlnm.Print_Area" localSheetId="33">'12 (C)'!$A$1:$E$16</definedName>
    <definedName name="_xlnm.Print_Area" localSheetId="34">'13 (A)'!$A$1:$D$16</definedName>
    <definedName name="_xlnm.Print_Area" localSheetId="35">'13 (B)'!$A$1:$D$16</definedName>
    <definedName name="_xlnm.Print_Area" localSheetId="6">'2(A)'!$A$1:$M$24</definedName>
    <definedName name="_xlnm.Print_Area" localSheetId="7">'2(B)'!$A$1:$Q$24</definedName>
    <definedName name="_xlnm.Print_Area" localSheetId="8">'2(C)'!$A$1:$W$32</definedName>
    <definedName name="_xlnm.Print_Area" localSheetId="9">'2(D)'!$A$1:$W$24</definedName>
    <definedName name="_xlnm.Print_Area" localSheetId="11">'2(E)-Com'!$A$1:$F$18</definedName>
    <definedName name="_xlnm.Print_Area" localSheetId="13">'2(E)-FMM'!$A$1:$F$12</definedName>
    <definedName name="_xlnm.Print_Area" localSheetId="12">'2(E)-Hum'!$A$1:$F$23</definedName>
    <definedName name="_xlnm.Print_Area" localSheetId="10">'2(E)-Sci'!$A$1:$F$19</definedName>
    <definedName name="_xlnm.Print_Area" localSheetId="19">'6 (A)'!$A$1:$O$16</definedName>
    <definedName name="_xlnm.Print_Area" localSheetId="20">'6 (B)'!$A$1:$Q$16</definedName>
    <definedName name="_xlnm.Print_Area" localSheetId="21">'7 (A)'!$A$1:$E$15</definedName>
    <definedName name="_xlnm.Print_Area" localSheetId="22">'7 (B)'!$A$1:$E$15</definedName>
    <definedName name="_xlnm.Print_Area" localSheetId="23">'8 (A)'!$A$1:$J$15</definedName>
    <definedName name="_xlnm.Print_Area" localSheetId="24">'8 (B)'!$A$1:$J$24</definedName>
    <definedName name="_xlnm.Print_Area" localSheetId="25">'9 (A)'!$A$1:$E$16</definedName>
    <definedName name="_xlnm.Print_Area" localSheetId="26">'9 (B)'!$A$1:$E$16</definedName>
    <definedName name="_xlnm.Print_Area" localSheetId="15">'P-4(A)'!$A$1:$E$14</definedName>
    <definedName name="_xlnm.Print_Area" localSheetId="16">'P-4(B)'!$A$1:$E$14</definedName>
    <definedName name="_xlnm.Print_Area" localSheetId="17">'P-5(A)'!$A$1:$F$15</definedName>
    <definedName name="_xlnm.Print_Area" localSheetId="18">'P-5(B)'!$A$1:$H$15</definedName>
  </definedNames>
  <calcPr fullCalcOnLoad="1"/>
</workbook>
</file>

<file path=xl/comments11.xml><?xml version="1.0" encoding="utf-8"?>
<comments xmlns="http://schemas.openxmlformats.org/spreadsheetml/2006/main">
  <authors>
    <author>KIRAN</author>
  </authors>
  <commentList>
    <comment ref="E8" authorId="0">
      <text>
        <r>
          <rPr>
            <b/>
            <sz val="8"/>
            <rFont val="Tahoma"/>
            <family val="2"/>
          </rPr>
          <t>NEUTEK:</t>
        </r>
        <r>
          <rPr>
            <sz val="8"/>
            <rFont val="Tahoma"/>
            <family val="2"/>
          </rPr>
          <t xml:space="preserve">
Considering best 5 subjects of the student</t>
        </r>
      </text>
    </comment>
  </commentList>
</comments>
</file>

<file path=xl/comments12.xml><?xml version="1.0" encoding="utf-8"?>
<comments xmlns="http://schemas.openxmlformats.org/spreadsheetml/2006/main">
  <authors>
    <author>KIRAN</author>
  </authors>
  <commentList>
    <comment ref="E8" authorId="0">
      <text>
        <r>
          <rPr>
            <b/>
            <sz val="8"/>
            <rFont val="Tahoma"/>
            <family val="2"/>
          </rPr>
          <t>NEUTEK:</t>
        </r>
        <r>
          <rPr>
            <sz val="8"/>
            <rFont val="Tahoma"/>
            <family val="2"/>
          </rPr>
          <t xml:space="preserve">
Considering best 5 subjects of the student</t>
        </r>
      </text>
    </comment>
  </commentList>
</comments>
</file>

<file path=xl/comments13.xml><?xml version="1.0" encoding="utf-8"?>
<comments xmlns="http://schemas.openxmlformats.org/spreadsheetml/2006/main">
  <authors>
    <author>KIRAN</author>
  </authors>
  <commentList>
    <comment ref="E8" authorId="0">
      <text>
        <r>
          <rPr>
            <b/>
            <sz val="8"/>
            <rFont val="Tahoma"/>
            <family val="2"/>
          </rPr>
          <t>NEUTEK:</t>
        </r>
        <r>
          <rPr>
            <sz val="8"/>
            <rFont val="Tahoma"/>
            <family val="2"/>
          </rPr>
          <t xml:space="preserve">
Considering best 5 subjects of the student</t>
        </r>
      </text>
    </comment>
  </commentList>
</comments>
</file>

<file path=xl/comments14.xml><?xml version="1.0" encoding="utf-8"?>
<comments xmlns="http://schemas.openxmlformats.org/spreadsheetml/2006/main">
  <authors>
    <author>KIRAN</author>
  </authors>
  <commentList>
    <comment ref="E8" authorId="0">
      <text>
        <r>
          <rPr>
            <b/>
            <sz val="8"/>
            <rFont val="Tahoma"/>
            <family val="2"/>
          </rPr>
          <t>NEUTEK:</t>
        </r>
        <r>
          <rPr>
            <sz val="8"/>
            <rFont val="Tahoma"/>
            <family val="2"/>
          </rPr>
          <t xml:space="preserve">
Considering best 5 subjects of the student</t>
        </r>
      </text>
    </comment>
  </commentList>
</comments>
</file>

<file path=xl/comments23.xml><?xml version="1.0" encoding="utf-8"?>
<comments xmlns="http://schemas.openxmlformats.org/spreadsheetml/2006/main">
  <authors>
    <author>KIRAN</author>
  </authors>
  <commentList>
    <comment ref="E8" authorId="0">
      <text>
        <r>
          <rPr>
            <b/>
            <sz val="8"/>
            <rFont val="Tahoma"/>
            <family val="2"/>
          </rPr>
          <t>NEUTEK:</t>
        </r>
        <r>
          <rPr>
            <sz val="8"/>
            <rFont val="Tahoma"/>
            <family val="2"/>
          </rPr>
          <t xml:space="preserve">
Target - Result</t>
        </r>
      </text>
    </comment>
  </commentList>
</comments>
</file>

<file path=xl/comments8.xml><?xml version="1.0" encoding="utf-8"?>
<comments xmlns="http://schemas.openxmlformats.org/spreadsheetml/2006/main">
  <authors>
    <author>KIRAN</author>
  </authors>
  <commentList>
    <comment ref="Q8" authorId="0">
      <text>
        <r>
          <rPr>
            <b/>
            <sz val="8"/>
            <rFont val="Tahoma"/>
            <family val="2"/>
          </rPr>
          <t>NEUTEK:</t>
        </r>
        <r>
          <rPr>
            <sz val="8"/>
            <rFont val="Tahoma"/>
            <family val="2"/>
          </rPr>
          <t xml:space="preserve">
Sum of (Best 5 Subject's aggregate of students)/No. appeared</t>
        </r>
      </text>
    </comment>
  </commentList>
</comments>
</file>

<file path=xl/comments9.xml><?xml version="1.0" encoding="utf-8"?>
<comments xmlns="http://schemas.openxmlformats.org/spreadsheetml/2006/main">
  <authors>
    <author>KIRAN</author>
  </authors>
  <commentList>
    <comment ref="W9" authorId="0">
      <text>
        <r>
          <rPr>
            <b/>
            <sz val="8"/>
            <rFont val="Tahoma"/>
            <family val="2"/>
          </rPr>
          <t>NEUTEK:</t>
        </r>
        <r>
          <rPr>
            <sz val="8"/>
            <rFont val="Tahoma"/>
            <family val="2"/>
          </rPr>
          <t xml:space="preserve">
Sum of(Marks obtained for a subject) / No. appeared for that subject.</t>
        </r>
      </text>
    </comment>
  </commentList>
</comments>
</file>

<file path=xl/sharedStrings.xml><?xml version="1.0" encoding="utf-8"?>
<sst xmlns="http://schemas.openxmlformats.org/spreadsheetml/2006/main" count="875" uniqueCount="308">
  <si>
    <t>Name of the KV</t>
  </si>
  <si>
    <t>Name of the Principal</t>
  </si>
  <si>
    <t>P.I</t>
  </si>
  <si>
    <t>Class X</t>
  </si>
  <si>
    <t>Class XII</t>
  </si>
  <si>
    <t>Total 
Appeard</t>
  </si>
  <si>
    <t>33% to
 44.9%</t>
  </si>
  <si>
    <t>45% to
 59.9%</t>
  </si>
  <si>
    <t>60% to
 74.9%</t>
  </si>
  <si>
    <t>75% to 
89.9%</t>
  </si>
  <si>
    <t>90% 
&amp; above</t>
  </si>
  <si>
    <t>Total 
Passed</t>
  </si>
  <si>
    <t>Number of passed students securing 
%ge between (Out of 500)</t>
  </si>
  <si>
    <t>Overall
PASS %</t>
  </si>
  <si>
    <t>E</t>
  </si>
  <si>
    <t>D2</t>
  </si>
  <si>
    <t>D1</t>
  </si>
  <si>
    <t>C2</t>
  </si>
  <si>
    <t>C1</t>
  </si>
  <si>
    <t>PASS %</t>
  </si>
  <si>
    <t>A1</t>
  </si>
  <si>
    <t>A2</t>
  </si>
  <si>
    <t>B1</t>
  </si>
  <si>
    <t>B2</t>
  </si>
  <si>
    <t>PI</t>
  </si>
  <si>
    <t>Number of students in each Grade</t>
  </si>
  <si>
    <t>Total 
Grades 
(A1 to E)</t>
  </si>
  <si>
    <t>P.I.</t>
  </si>
  <si>
    <t xml:space="preserve">Total 
Grades </t>
  </si>
  <si>
    <t>N x W</t>
  </si>
  <si>
    <t>33 to 44</t>
  </si>
  <si>
    <t>45 to 59</t>
  </si>
  <si>
    <t>60 to 74</t>
  </si>
  <si>
    <t>75 to 89</t>
  </si>
  <si>
    <t>No. of passed students securing marks between (out of 100)</t>
  </si>
  <si>
    <t>Subject</t>
  </si>
  <si>
    <t>90&amp; abv</t>
  </si>
  <si>
    <t>Note:</t>
  </si>
  <si>
    <t>Name of KV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</si>
  <si>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</si>
  <si>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</si>
  <si>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</si>
  <si>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</si>
  <si>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</si>
  <si>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</si>
  <si>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</si>
  <si>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Remarks</t>
  </si>
  <si>
    <t>PROFORMA - 3</t>
  </si>
  <si>
    <t>XII Science stream</t>
  </si>
  <si>
    <t>XII Commerce stream</t>
  </si>
  <si>
    <t>XII Humanities stream</t>
  </si>
  <si>
    <t>Class XII (all streams)</t>
  </si>
  <si>
    <t>PRINCIPAL</t>
  </si>
  <si>
    <t>Total</t>
  </si>
  <si>
    <t>XII FMM stream</t>
  </si>
  <si>
    <t>Total 
Qualified</t>
  </si>
  <si>
    <t>D</t>
  </si>
  <si>
    <t>E1</t>
  </si>
  <si>
    <t>E2</t>
  </si>
  <si>
    <t>Total 
Grades 
(A1 to E2)</t>
  </si>
  <si>
    <t>Total
Appeared</t>
  </si>
  <si>
    <t>No. of students 
not qualified</t>
  </si>
  <si>
    <t>LIST OF TOPPERS IN CBSE EXAM - Class XII : Science stream</t>
  </si>
  <si>
    <t>LIST OF TOPPERS IN CBSE EXAM - Class XII : Commerce stream</t>
  </si>
  <si>
    <t>LIST OF TOPPERS IN CBSE EXAM - Class XII : Humanities stream</t>
  </si>
  <si>
    <t>LIST OF TOPPERS IN CBSE EXAM - Class XII : FMM stream</t>
  </si>
  <si>
    <t>SUBJECT WISE RESULT ANALYSIS - AISSE : CLASS X</t>
  </si>
  <si>
    <t>SUBJECT WISE RESULT ANALYSIS - AISSCE : CLASS XII</t>
  </si>
  <si>
    <t>Sl.
No</t>
  </si>
  <si>
    <t>PROFORMA - 1(A)</t>
  </si>
  <si>
    <t>QUANTITATIVE ANALYSIS - AISSE : CLASS X</t>
  </si>
  <si>
    <t>Overall percentage of qualified students</t>
  </si>
  <si>
    <t>PROFORMA - 1(B)</t>
  </si>
  <si>
    <t>% qualified</t>
  </si>
  <si>
    <t>PROFORMA - 1(C)</t>
  </si>
  <si>
    <t>Subjects</t>
  </si>
  <si>
    <t>PROFORMA - 1(E)</t>
  </si>
  <si>
    <t>VIDYALAYA WISE PERFORMANCE INDEX OF CLASS X [AISSE]</t>
  </si>
  <si>
    <t>PROFORMA - 1(D)</t>
  </si>
  <si>
    <t>PROFORMA - 2(A)</t>
  </si>
  <si>
    <t>QUALITATIVE ANALYSIS - AISSE : CLASS X</t>
  </si>
  <si>
    <t>QUANTITATIVE ANALYSIS - AISSCE : CLASS XII</t>
  </si>
  <si>
    <t>PROFORMA - 2(B)</t>
  </si>
  <si>
    <t>QUALITATIVE ANALYSIS - AISSCE : CLASS XII</t>
  </si>
  <si>
    <t>PROFORMA - 2(C)</t>
  </si>
  <si>
    <t>PROFORMA - 2(D)</t>
  </si>
  <si>
    <t>Vidyalaya level Proforma 2(D) is same as Proforma 2(C)</t>
  </si>
  <si>
    <t>Proforma - 2(C) : Subject wise analysis of class XII</t>
  </si>
  <si>
    <t xml:space="preserve">VIDYALAYA WISE PERFORMANCE INDEX (SUBJECT WISE) - AISSCE : CLASS XII  </t>
  </si>
  <si>
    <t>PROFORMA - 4(A)</t>
  </si>
  <si>
    <t>PROFORMA - 4(B)</t>
  </si>
  <si>
    <t>Qualified</t>
  </si>
  <si>
    <t>List of 100 (and the students securing 90% or more in aggregate, whichever is more) toppers</t>
  </si>
  <si>
    <t>LIST OF STUDENTS WHO SECURED 'A1' GRADE IN ALL FIVE SUBJECTS - AISSE : CLASS X</t>
  </si>
  <si>
    <t>Grade</t>
  </si>
  <si>
    <t xml:space="preserve">Total
Grades </t>
  </si>
  <si>
    <t>Mean
CGPA</t>
  </si>
  <si>
    <t>Mean
Grade</t>
  </si>
  <si>
    <t>Appeared</t>
  </si>
  <si>
    <t>No. of students</t>
  </si>
  <si>
    <t>Name of R.O.</t>
  </si>
  <si>
    <t>Student Name</t>
  </si>
  <si>
    <t>Proforma 1 - (A)</t>
  </si>
  <si>
    <t>Proforma 1 - (B)</t>
  </si>
  <si>
    <t>Proforma 1 - (C)</t>
  </si>
  <si>
    <t>Proforma 1 - (D)</t>
  </si>
  <si>
    <t>Proforma 1 - (E)</t>
  </si>
  <si>
    <t>PROFORMA 2 - (A)</t>
  </si>
  <si>
    <t>PROFORMA 2 - (B)</t>
  </si>
  <si>
    <t>PROFORMA 2 - (C)</t>
  </si>
  <si>
    <t>PROFORMA 2 - (D)</t>
  </si>
  <si>
    <t>PROFORMA 2 - (E)</t>
  </si>
  <si>
    <t>Failed &amp;
Compartment.</t>
  </si>
  <si>
    <t>Mean aggregate (Out of 500)</t>
  </si>
  <si>
    <t>Mean
Score</t>
  </si>
  <si>
    <t>PROFORMA 4 (A)</t>
  </si>
  <si>
    <t>PROFORMA 5 (A)</t>
  </si>
  <si>
    <t>PROFORMA 5 (B)</t>
  </si>
  <si>
    <t>PROFORMA 4 (B)</t>
  </si>
  <si>
    <t>PROFORMA 6 (A)</t>
  </si>
  <si>
    <t>PROFORMA 6 (B)</t>
  </si>
  <si>
    <t>PROFORMA 7 (A)</t>
  </si>
  <si>
    <t>PROFORMA 7 (B)</t>
  </si>
  <si>
    <t>PROFORMA 8 (A)</t>
  </si>
  <si>
    <t>PROFORMA 8 (B)</t>
  </si>
  <si>
    <t>PROFORMA 3</t>
  </si>
  <si>
    <t>PROFORMA 9 (A)</t>
  </si>
  <si>
    <t>PROFORMA 9 (B)</t>
  </si>
  <si>
    <t>PROFORMA 10</t>
  </si>
  <si>
    <t>PROFORMA 11 (A)</t>
  </si>
  <si>
    <t>PROFORMA 11 (B)</t>
  </si>
  <si>
    <t>PROFORMA 11 (C)</t>
  </si>
  <si>
    <t>PROFORMA 12 (B)</t>
  </si>
  <si>
    <t>PROFORMA 12 (A)</t>
  </si>
  <si>
    <t>PROFORMA 12 (C)</t>
  </si>
  <si>
    <t>PROFORMA 13 (A)</t>
  </si>
  <si>
    <t>PROFORMA 13 (B)</t>
  </si>
  <si>
    <t>List of 100 (and the students securing 85% or more in aggregate, whichever is more) toppers</t>
  </si>
  <si>
    <t>List of 100 (and the students securing 80% or more in aggregate, whichever is more) toppers</t>
  </si>
  <si>
    <t>No. of KVs with 100% pass%</t>
  </si>
  <si>
    <t>Region-wise comparison of number of KVs with 100% pass percentages</t>
  </si>
  <si>
    <t>Region</t>
  </si>
  <si>
    <t>Target</t>
  </si>
  <si>
    <t>Shortfall</t>
  </si>
  <si>
    <t>Region / KV</t>
  </si>
  <si>
    <t>Region-wise statement of target of pass percentage and short fall thereof - AISSE (Class X)</t>
  </si>
  <si>
    <t>Region-wise statement of target of pass percentage and short fall thereof - AISSCE (Class XII)</t>
  </si>
  <si>
    <t>Above 90%</t>
  </si>
  <si>
    <t>Total No. of KVs</t>
  </si>
  <si>
    <t>No. of KVs with Pass%</t>
  </si>
  <si>
    <t>PROFORMA - 5(B)</t>
  </si>
  <si>
    <t>Region-wise categorization of KVs in different groups - AISSCE (Class XII)</t>
  </si>
  <si>
    <t>50% - 59%</t>
  </si>
  <si>
    <t>60% - 69%</t>
  </si>
  <si>
    <t>70% - 79%</t>
  </si>
  <si>
    <t>80% - 89%</t>
  </si>
  <si>
    <t>PROFORMA - 6(A)</t>
  </si>
  <si>
    <t>Region-wise marks obtained by the number of students and their percentage - AISSE (Class X)</t>
  </si>
  <si>
    <t>Name of the KV / Region</t>
  </si>
  <si>
    <t>Cumulative grade point average CGPA obtained</t>
  </si>
  <si>
    <t>Qualifying</t>
  </si>
  <si>
    <t>Pass%</t>
  </si>
  <si>
    <t>%</t>
  </si>
  <si>
    <t>&gt;= 4 and &lt; 5</t>
  </si>
  <si>
    <t>&gt;= 5 and &lt; 6</t>
  </si>
  <si>
    <t>&gt;= 6 and &lt; 7</t>
  </si>
  <si>
    <t>&gt;= 7 and &lt; 10</t>
  </si>
  <si>
    <t>PROFORMA - 6(B)</t>
  </si>
  <si>
    <t>Region-wise marks obtained by the number of students and their percentage - AISSCE (Class XII)</t>
  </si>
  <si>
    <t>Securing % between (out of 500)</t>
  </si>
  <si>
    <t>&lt;33%, Failed, Compartmet etc.</t>
  </si>
  <si>
    <t>&gt;= 33 and &lt;50%</t>
  </si>
  <si>
    <t>&gt;= 50 and &lt;60%</t>
  </si>
  <si>
    <t>&gt;= 60 and &lt;75%</t>
  </si>
  <si>
    <t>&gt;= 75 and &lt;90%</t>
  </si>
  <si>
    <t>90% and above</t>
  </si>
  <si>
    <t>PROFORMA - 7(A)</t>
  </si>
  <si>
    <t>Region-wise statement of targeted benchmark in terms of quality achievement and shortfall thereof - AISSE (Class X)</t>
  </si>
  <si>
    <t>% of students scoring 8 CGPA and above target result</t>
  </si>
  <si>
    <t>Result</t>
  </si>
  <si>
    <t>Deviation (+/-) from target</t>
  </si>
  <si>
    <t>PROFORMA - 7(B)</t>
  </si>
  <si>
    <t>Region-wise statement of targeted benchmark in terms of quality achievement and shortfall thereof - AISSCE (Class XII)</t>
  </si>
  <si>
    <t>% of students scoring 75% and above target result</t>
  </si>
  <si>
    <t>PROFORMA - 8(A)</t>
  </si>
  <si>
    <t>Region-wise statement of number of students appeared and pased (Boys / Girls) - AISSE (Class X)</t>
  </si>
  <si>
    <t>Qualified / Passed</t>
  </si>
  <si>
    <t>Boys</t>
  </si>
  <si>
    <t>Girls</t>
  </si>
  <si>
    <t>Region-wise statement of number of students appeared and pased (Boys / Girls) - AISSCE (Class XII)</t>
  </si>
  <si>
    <t>PROFORMA - 8(B)</t>
  </si>
  <si>
    <t>PROFORMA - 9(A)</t>
  </si>
  <si>
    <t>Region-wise - Compartment / Failure details - AISSE (Class X)</t>
  </si>
  <si>
    <t>Fail %</t>
  </si>
  <si>
    <t>PROFORMA - 9(B)</t>
  </si>
  <si>
    <t>Region-wise - Compartment / Failure details - AISSCE (Class XII)</t>
  </si>
  <si>
    <t>Name of the region</t>
  </si>
  <si>
    <t>PROFORMA - 10</t>
  </si>
  <si>
    <t>COMPARISON OF PASS PERCENTAGE OF 5 YEARS OF BOTH CLASS X &amp; XII</t>
  </si>
  <si>
    <t>PROFORMA - 11(A)</t>
  </si>
  <si>
    <t>State / U.T.</t>
  </si>
  <si>
    <t>List of KVs achieved 100% results --&gt; 100% in both class X and XII</t>
  </si>
  <si>
    <t>PROFORMA - 11(B)</t>
  </si>
  <si>
    <t>List of KVs achieved 100% results --&gt; 100% in class X (AISSE)</t>
  </si>
  <si>
    <t>PROFORMA - 11(C)</t>
  </si>
  <si>
    <t>List of KVs achieved 100% results --&gt; 100% in class XII (AISSCE)</t>
  </si>
  <si>
    <t>PROFORMA - 12(A)</t>
  </si>
  <si>
    <t>List of KVs achieved 100% results CONSECUTIVELY FOR THREE YEARS --&gt; both class X and XII</t>
  </si>
  <si>
    <t>List of KVs achieved 100% results CONSECUTIVELY FOR THREE YEARS --&gt; in class X (AISSE)</t>
  </si>
  <si>
    <t>PROFORMA - 12(B)</t>
  </si>
  <si>
    <t>PROFORMA - 12(C)</t>
  </si>
  <si>
    <t>List of KVs achieved 100% results CONSECUTIVELY FOR THREE YEARS --&gt; in class XII (AISSCE)</t>
  </si>
  <si>
    <t>PROFORMA - 13(A)</t>
  </si>
  <si>
    <t>PROFORMA - 13(B)</t>
  </si>
  <si>
    <t>List of KVs where 100% students with score CGPA 7 and above - AISSE (Class X)</t>
  </si>
  <si>
    <t>List of KVs where 100% students with score 60% and above - AISSCE (Class XII)</t>
  </si>
  <si>
    <t>Sl.
No.</t>
  </si>
  <si>
    <t>PROFORMA - 5(A)</t>
  </si>
  <si>
    <t>79% and below</t>
  </si>
  <si>
    <t>80% - 90%</t>
  </si>
  <si>
    <t>Region-wise categorization of KVs in different groups - AISSE (Class X)</t>
  </si>
  <si>
    <t>Class X &amp; XII</t>
  </si>
  <si>
    <t>2011 - 2012</t>
  </si>
  <si>
    <t>AISSE &amp; AISSCE</t>
  </si>
  <si>
    <t xml:space="preserve">Name of the KV </t>
  </si>
  <si>
    <t>KV Name</t>
  </si>
  <si>
    <t>PROFORMA - 2 (E)</t>
  </si>
  <si>
    <t>PROFORMA - 2(E)</t>
  </si>
  <si>
    <t>KENDRIYA VIDYALAYA, Khanapara, Jawahar Nagar</t>
  </si>
  <si>
    <t>Guwahati - 781 022</t>
  </si>
  <si>
    <t>ANALYSIS OF CBSE RESULT : 2011 - 2012</t>
  </si>
  <si>
    <t>Generated through : NEUTEK Result Master Pro</t>
  </si>
  <si>
    <t>DOLLY DAS</t>
  </si>
  <si>
    <t>KV KHANAPARA</t>
  </si>
  <si>
    <t>English</t>
  </si>
  <si>
    <t>Hindi</t>
  </si>
  <si>
    <t>Sanskrit</t>
  </si>
  <si>
    <t>Maths</t>
  </si>
  <si>
    <t>G. Science</t>
  </si>
  <si>
    <t>Social St.</t>
  </si>
  <si>
    <t>Accountancy</t>
  </si>
  <si>
    <t>Bio. Tech.</t>
  </si>
  <si>
    <t>Biology</t>
  </si>
  <si>
    <t>Business St.</t>
  </si>
  <si>
    <t>Chemistry</t>
  </si>
  <si>
    <t>Comp. Sci.</t>
  </si>
  <si>
    <t>Economics</t>
  </si>
  <si>
    <t>Fashion St.</t>
  </si>
  <si>
    <t>Geography</t>
  </si>
  <si>
    <t>History</t>
  </si>
  <si>
    <t>I. P.</t>
  </si>
  <si>
    <t>Phy. Edn.</t>
  </si>
  <si>
    <t>Physics</t>
  </si>
  <si>
    <t>Political Sc</t>
  </si>
  <si>
    <t xml:space="preserve">AYAN BARBORA                     </t>
  </si>
  <si>
    <t xml:space="preserve">PRANTIKA BHATTACHARJEE           </t>
  </si>
  <si>
    <t xml:space="preserve">SURYA KUMAR SAIKIA               </t>
  </si>
  <si>
    <t xml:space="preserve">ARINDAM ROY                      </t>
  </si>
  <si>
    <t xml:space="preserve">DEBAJYOTI DEBNATH                </t>
  </si>
  <si>
    <t xml:space="preserve">GAURANGA PHUKON                  </t>
  </si>
  <si>
    <t xml:space="preserve">RUPANJALI DUTTA                  </t>
  </si>
  <si>
    <t xml:space="preserve">ASMITA BHATTACHARJEE             </t>
  </si>
  <si>
    <t xml:space="preserve">SAWARN SAYAN                     </t>
  </si>
  <si>
    <t xml:space="preserve">DEBARSHI BHATTACHARJEE           </t>
  </si>
  <si>
    <t xml:space="preserve">BAISHALI PURKAYASTHA             </t>
  </si>
  <si>
    <t xml:space="preserve">JAMUNA DEVI                      </t>
  </si>
  <si>
    <t xml:space="preserve">AVINASH SINGH                    </t>
  </si>
  <si>
    <t xml:space="preserve">SWARNALI ROY                     </t>
  </si>
  <si>
    <t xml:space="preserve">KARABI KUMAR                     </t>
  </si>
  <si>
    <t xml:space="preserve">PRIYANKA DEY                     </t>
  </si>
  <si>
    <t xml:space="preserve">SURYASHEKHAR NANDI ROY           </t>
  </si>
  <si>
    <t xml:space="preserve">PUSHPITA DEY                     </t>
  </si>
  <si>
    <t xml:space="preserve">PHULEN PROTIM HAZARIKA           </t>
  </si>
  <si>
    <t xml:space="preserve">ARPITA SAIKIA                    </t>
  </si>
  <si>
    <t xml:space="preserve">NOYANA KHATONIAR                 </t>
  </si>
  <si>
    <t xml:space="preserve">DAMODAR DEKA                     </t>
  </si>
  <si>
    <t xml:space="preserve">BRAHMANANDA ROY                  </t>
  </si>
  <si>
    <t xml:space="preserve">RITUPARNA BHATTACHARJEE          </t>
  </si>
  <si>
    <t>GUWAHATI</t>
  </si>
  <si>
    <t xml:space="preserve">URBI PATHAK                      </t>
  </si>
  <si>
    <t xml:space="preserve">SOURODEEP BHATTACHARYA           </t>
  </si>
  <si>
    <t xml:space="preserve">JAYANTA SHARMA                   </t>
  </si>
  <si>
    <t xml:space="preserve">BIDIPTA BISWAS                   </t>
  </si>
  <si>
    <t xml:space="preserve">SIMANTA KALITA                   </t>
  </si>
  <si>
    <t xml:space="preserve">RONUJ SARMA                      </t>
  </si>
  <si>
    <t xml:space="preserve">TRINAYAN BORTHAKUR               </t>
  </si>
  <si>
    <t xml:space="preserve">AMRIT PRITAM DAS                 </t>
  </si>
  <si>
    <t xml:space="preserve">KUNAL PATHAK                     </t>
  </si>
  <si>
    <t xml:space="preserve">INDRAYUDH BANDYOPADHYAY          </t>
  </si>
  <si>
    <t xml:space="preserve">TANBIR MONZOOR                   </t>
  </si>
  <si>
    <t xml:space="preserve">GAYATREE RAJWAR                  </t>
  </si>
  <si>
    <t xml:space="preserve">TANMANA SHARMA                   </t>
  </si>
  <si>
    <t xml:space="preserve">ANANNYA CHAKRABORTY              </t>
  </si>
  <si>
    <t xml:space="preserve">MEHZEBIN SULTANA                 </t>
  </si>
  <si>
    <t xml:space="preserve">SEEMA FIRDOUS                    </t>
  </si>
  <si>
    <t xml:space="preserve">RUKSAR CHOUDHURY                 </t>
  </si>
  <si>
    <t xml:space="preserve">DARAKHSHA QAMAR                  </t>
  </si>
  <si>
    <t xml:space="preserve">MAHDIUL ISLAM                    </t>
  </si>
  <si>
    <t xml:space="preserve">MAYURI PURKAYASTHA               </t>
  </si>
  <si>
    <t xml:space="preserve">HIMSHIKHAR GAYAN                 </t>
  </si>
  <si>
    <t xml:space="preserve">SUSHMITA DAS                     </t>
  </si>
  <si>
    <t xml:space="preserve">BISWAJYOTI DAS                   </t>
  </si>
  <si>
    <t xml:space="preserve">KAUSHIK BORKAKOTI                </t>
  </si>
  <si>
    <t xml:space="preserve">RUPRESHA DEB                     </t>
  </si>
  <si>
    <t xml:space="preserve">KUMARESH TALUKDAR                </t>
  </si>
  <si>
    <t xml:space="preserve">RUPAM BARUAH                     </t>
  </si>
  <si>
    <t xml:space="preserve">SUKANYA PATRA                    </t>
  </si>
  <si>
    <t>N/A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</si>
</sst>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</numFmts>
  <fonts count="88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6"/>
      <name val="Arial"/>
      <family val="2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8"/>
      <color indexed="22"/>
      <name val="Verdana"/>
      <family val="2"/>
    </font>
    <font>
      <sz val="10"/>
      <color indexed="22"/>
      <name val="Arial"/>
      <family val="2"/>
    </font>
    <font>
      <u val="single"/>
      <sz val="10"/>
      <color indexed="55"/>
      <name val="Arial"/>
      <family val="2"/>
    </font>
    <font>
      <sz val="10"/>
      <color indexed="55"/>
      <name val="Arial"/>
      <family val="2"/>
    </font>
    <font>
      <u val="single"/>
      <sz val="10"/>
      <color indexed="12"/>
      <name val="Arial"/>
      <family val="2"/>
    </font>
    <font>
      <sz val="9"/>
      <color indexed="16"/>
      <name val="Arial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sz val="9"/>
      <color indexed="22"/>
      <name val="Arial"/>
      <family val="2"/>
    </font>
    <font>
      <sz val="8"/>
      <color indexed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b/>
      <sz val="11"/>
      <color indexed="60"/>
      <name val="Arial"/>
      <family val="2"/>
    </font>
    <font>
      <b/>
      <sz val="12"/>
      <color indexed="6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Calibri"/>
      <family val="2"/>
    </font>
    <font>
      <u val="single"/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theme="0"/>
      <name val="Calibri"/>
      <family val="2"/>
    </font>
    <font>
      <u val="single"/>
      <sz val="11"/>
      <color theme="10"/>
      <name val="Calibri"/>
      <family val="2"/>
    </font>
    <font>
      <sz val="8"/>
      <color theme="0" tint="-0.1499900072813034"/>
      <name val="Verdana"/>
      <family val="2"/>
    </font>
    <font>
      <b/>
      <sz val="11"/>
      <color theme="5" tint="-0.24997000396251678"/>
      <name val="Arial"/>
      <family val="2"/>
    </font>
    <font>
      <b/>
      <sz val="12"/>
      <color theme="5" tint="-0.24997000396251678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top"/>
      <protection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right"/>
    </xf>
    <xf numFmtId="164" fontId="0" fillId="0" borderId="10" xfId="0" applyNumberFormat="1" applyFont="1" applyFill="1" applyBorder="1" applyAlignment="1" applyProtection="1">
      <alignment horizontal="center" vertical="center"/>
      <protection/>
    </xf>
    <xf numFmtId="164" fontId="0" fillId="0" borderId="10" xfId="0" applyNumberFormat="1" applyFont="1" applyFill="1" applyBorder="1" applyAlignment="1" applyProtection="1">
      <alignment horizontal="right" vertical="center" wrapText="1"/>
      <protection/>
    </xf>
    <xf numFmtId="164" fontId="0" fillId="0" borderId="10" xfId="0" applyNumberFormat="1" applyFont="1" applyFill="1" applyBorder="1" applyAlignment="1" applyProtection="1">
      <alignment horizontal="right" vertical="center"/>
      <protection/>
    </xf>
    <xf numFmtId="164" fontId="10" fillId="0" borderId="10" xfId="0" applyNumberFormat="1" applyFont="1" applyFill="1" applyBorder="1" applyAlignment="1" applyProtection="1">
      <alignment horizontal="right" vertical="center"/>
      <protection/>
    </xf>
    <xf numFmtId="2" fontId="1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64" fontId="0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0" fillId="32" borderId="10" xfId="0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32" borderId="1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/>
    </xf>
    <xf numFmtId="0" fontId="0" fillId="32" borderId="14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/>
      <protection/>
    </xf>
    <xf numFmtId="0" fontId="30" fillId="0" borderId="0" xfId="0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164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164" fontId="0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wrapText="1"/>
      <protection/>
    </xf>
    <xf numFmtId="0" fontId="4" fillId="32" borderId="19" xfId="0" applyFont="1" applyFill="1" applyBorder="1" applyAlignment="1" applyProtection="1">
      <alignment horizontal="center" vertical="center"/>
      <protection/>
    </xf>
    <xf numFmtId="0" fontId="4" fillId="32" borderId="19" xfId="0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vertical="center" wrapText="1"/>
      <protection/>
    </xf>
    <xf numFmtId="0" fontId="0" fillId="32" borderId="10" xfId="0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 vertical="center" wrapText="1"/>
      <protection/>
    </xf>
    <xf numFmtId="0" fontId="0" fillId="32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right" vertical="center" wrapText="1"/>
      <protection/>
    </xf>
    <xf numFmtId="0" fontId="10" fillId="0" borderId="20" xfId="0" applyFont="1" applyFill="1" applyBorder="1" applyAlignment="1" applyProtection="1">
      <alignment horizontal="right" vertical="center"/>
      <protection/>
    </xf>
    <xf numFmtId="0" fontId="4" fillId="32" borderId="2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4" fillId="32" borderId="16" xfId="0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21" xfId="0" applyFont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0" fillId="32" borderId="19" xfId="0" applyFont="1" applyFill="1" applyBorder="1" applyAlignment="1" applyProtection="1">
      <alignment horizontal="center" vertical="center"/>
      <protection/>
    </xf>
    <xf numFmtId="0" fontId="0" fillId="32" borderId="22" xfId="0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right"/>
      <protection/>
    </xf>
    <xf numFmtId="0" fontId="7" fillId="0" borderId="15" xfId="0" applyFont="1" applyBorder="1" applyAlignment="1" applyProtection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4" fillId="32" borderId="1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32" borderId="10" xfId="0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/>
      <protection/>
    </xf>
    <xf numFmtId="164" fontId="10" fillId="0" borderId="14" xfId="0" applyNumberFormat="1" applyFont="1" applyFill="1" applyBorder="1" applyAlignment="1" applyProtection="1">
      <alignment horizontal="right" vertical="center"/>
      <protection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79" fillId="0" borderId="10" xfId="0" applyNumberFormat="1" applyFont="1" applyFill="1" applyBorder="1" applyAlignment="1" applyProtection="1">
      <alignment horizontal="left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left" vertical="top"/>
      <protection/>
    </xf>
    <xf numFmtId="1" fontId="3" fillId="0" borderId="0" xfId="0" applyNumberFormat="1" applyFont="1" applyFill="1" applyBorder="1" applyAlignment="1" applyProtection="1">
      <alignment horizontal="right" vertical="center"/>
      <protection locked="0"/>
    </xf>
    <xf numFmtId="1" fontId="0" fillId="32" borderId="22" xfId="0" applyNumberFormat="1" applyFont="1" applyFill="1" applyBorder="1" applyAlignment="1" applyProtection="1">
      <alignment horizontal="center" vertical="center"/>
      <protection/>
    </xf>
    <xf numFmtId="1" fontId="79" fillId="0" borderId="14" xfId="0" applyNumberFormat="1" applyFont="1" applyFill="1" applyBorder="1" applyAlignment="1" applyProtection="1">
      <alignment horizontal="left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right" vertical="center"/>
      <protection/>
    </xf>
    <xf numFmtId="1" fontId="7" fillId="0" borderId="15" xfId="0" applyNumberFormat="1" applyFont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>
      <alignment horizontal="center" vertical="center"/>
    </xf>
    <xf numFmtId="1" fontId="4" fillId="0" borderId="15" xfId="0" applyNumberFormat="1" applyFont="1" applyFill="1" applyBorder="1" applyAlignment="1" applyProtection="1">
      <alignment horizontal="center" vertical="center"/>
      <protection locked="0"/>
    </xf>
    <xf numFmtId="1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0" xfId="58" applyNumberFormat="1" applyFont="1" applyFill="1" applyBorder="1" applyAlignment="1" applyProtection="1">
      <alignment horizontal="center" vertical="center"/>
      <protection locked="0"/>
    </xf>
    <xf numFmtId="164" fontId="0" fillId="0" borderId="10" xfId="58" applyNumberFormat="1" applyFont="1" applyFill="1" applyBorder="1" applyAlignment="1" applyProtection="1">
      <alignment horizontal="center" vertical="center"/>
      <protection/>
    </xf>
    <xf numFmtId="164" fontId="0" fillId="0" borderId="14" xfId="58" applyNumberFormat="1" applyFont="1" applyFill="1" applyBorder="1" applyAlignment="1" applyProtection="1">
      <alignment horizontal="center" vertical="center"/>
      <protection/>
    </xf>
    <xf numFmtId="164" fontId="0" fillId="32" borderId="19" xfId="0" applyNumberFormat="1" applyFont="1" applyFill="1" applyBorder="1" applyAlignment="1" applyProtection="1">
      <alignment horizontal="center" vertical="center"/>
      <protection/>
    </xf>
    <xf numFmtId="164" fontId="79" fillId="0" borderId="10" xfId="58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24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/>
    </xf>
    <xf numFmtId="164" fontId="3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10" xfId="58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82" fillId="20" borderId="2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3" fillId="0" borderId="26" xfId="52" applyFont="1" applyBorder="1" applyAlignment="1" applyProtection="1">
      <alignment horizontal="center" vertical="center"/>
      <protection/>
    </xf>
    <xf numFmtId="0" fontId="83" fillId="0" borderId="27" xfId="52" applyFont="1" applyBorder="1" applyAlignment="1" applyProtection="1">
      <alignment horizontal="center" vertical="center"/>
      <protection/>
    </xf>
    <xf numFmtId="0" fontId="83" fillId="7" borderId="26" xfId="52" applyFont="1" applyFill="1" applyBorder="1" applyAlignment="1" applyProtection="1">
      <alignment horizontal="center" vertical="center"/>
      <protection/>
    </xf>
    <xf numFmtId="0" fontId="83" fillId="7" borderId="28" xfId="52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79" fillId="0" borderId="10" xfId="0" applyFont="1" applyFill="1" applyBorder="1" applyAlignment="1" applyProtection="1">
      <alignment horizontal="left" vertical="center"/>
      <protection/>
    </xf>
    <xf numFmtId="0" fontId="0" fillId="32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58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16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20" xfId="0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right" vertical="center" wrapText="1"/>
      <protection/>
    </xf>
    <xf numFmtId="164" fontId="4" fillId="0" borderId="11" xfId="0" applyNumberFormat="1" applyFont="1" applyFill="1" applyBorder="1" applyAlignment="1" applyProtection="1">
      <alignment horizontal="right" vertical="center" wrapText="1"/>
      <protection/>
    </xf>
    <xf numFmtId="2" fontId="4" fillId="0" borderId="14" xfId="0" applyNumberFormat="1" applyFont="1" applyFill="1" applyBorder="1" applyAlignment="1" applyProtection="1">
      <alignment horizontal="right" vertical="center"/>
      <protection/>
    </xf>
    <xf numFmtId="2" fontId="4" fillId="0" borderId="29" xfId="0" applyNumberFormat="1" applyFont="1" applyFill="1" applyBorder="1" applyAlignment="1" applyProtection="1">
      <alignment horizontal="right" vertical="center" wrapText="1"/>
      <protection/>
    </xf>
    <xf numFmtId="164" fontId="3" fillId="0" borderId="14" xfId="0" applyNumberFormat="1" applyFont="1" applyFill="1" applyBorder="1" applyAlignment="1" applyProtection="1">
      <alignment horizontal="center" vertic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4" xfId="0" applyNumberFormat="1" applyFont="1" applyFill="1" applyBorder="1" applyAlignment="1" applyProtection="1">
      <alignment horizontal="center" vertical="center"/>
      <protection/>
    </xf>
    <xf numFmtId="15" fontId="33" fillId="0" borderId="0" xfId="0" applyNumberFormat="1" applyFont="1" applyFill="1" applyBorder="1" applyAlignment="1" applyProtection="1">
      <alignment horizontal="left" vertical="center"/>
      <protection/>
    </xf>
    <xf numFmtId="15" fontId="33" fillId="0" borderId="0" xfId="0" applyNumberFormat="1" applyFont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32" fillId="0" borderId="30" xfId="0" applyFont="1" applyBorder="1" applyAlignment="1">
      <alignment horizontal="center" vertical="center" textRotation="90"/>
    </xf>
    <xf numFmtId="0" fontId="32" fillId="0" borderId="12" xfId="0" applyFont="1" applyBorder="1" applyAlignment="1">
      <alignment horizontal="center" vertical="center" textRotation="90"/>
    </xf>
    <xf numFmtId="0" fontId="32" fillId="0" borderId="23" xfId="0" applyFont="1" applyBorder="1" applyAlignment="1">
      <alignment horizontal="center" vertical="center" textRotation="90"/>
    </xf>
    <xf numFmtId="0" fontId="32" fillId="0" borderId="31" xfId="0" applyFont="1" applyBorder="1" applyAlignment="1">
      <alignment horizontal="center" vertical="center" textRotation="180"/>
    </xf>
    <xf numFmtId="0" fontId="32" fillId="0" borderId="27" xfId="0" applyFont="1" applyBorder="1" applyAlignment="1">
      <alignment horizontal="center" vertical="center" textRotation="180"/>
    </xf>
    <xf numFmtId="0" fontId="32" fillId="0" borderId="32" xfId="0" applyFont="1" applyBorder="1" applyAlignment="1">
      <alignment horizontal="center" vertical="center" textRotation="180"/>
    </xf>
    <xf numFmtId="0" fontId="41" fillId="0" borderId="33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84" fillId="0" borderId="23" xfId="0" applyFont="1" applyBorder="1" applyAlignment="1">
      <alignment horizontal="center" vertical="center"/>
    </xf>
    <xf numFmtId="0" fontId="84" fillId="0" borderId="24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7" fillId="0" borderId="30" xfId="0" applyFont="1" applyBorder="1" applyAlignment="1" applyProtection="1">
      <alignment horizontal="right" vertical="center"/>
      <protection/>
    </xf>
    <xf numFmtId="0" fontId="18" fillId="0" borderId="34" xfId="0" applyFont="1" applyBorder="1" applyAlignment="1" applyProtection="1">
      <alignment vertical="center"/>
      <protection/>
    </xf>
    <xf numFmtId="0" fontId="18" fillId="0" borderId="35" xfId="0" applyFont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15" xfId="0" applyFont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 applyProtection="1">
      <alignment horizontal="right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4" fillId="32" borderId="16" xfId="0" applyFont="1" applyFill="1" applyBorder="1" applyAlignment="1" applyProtection="1">
      <alignment horizontal="center" vertical="center"/>
      <protection/>
    </xf>
    <xf numFmtId="0" fontId="4" fillId="32" borderId="36" xfId="0" applyFont="1" applyFill="1" applyBorder="1" applyAlignment="1" applyProtection="1">
      <alignment horizontal="center" vertical="center"/>
      <protection/>
    </xf>
    <xf numFmtId="0" fontId="4" fillId="32" borderId="11" xfId="0" applyFont="1" applyFill="1" applyBorder="1" applyAlignment="1" applyProtection="1">
      <alignment horizontal="center" vertical="center"/>
      <protection/>
    </xf>
    <xf numFmtId="0" fontId="4" fillId="32" borderId="19" xfId="0" applyFont="1" applyFill="1" applyBorder="1" applyAlignment="1" applyProtection="1">
      <alignment horizontal="center" vertical="center"/>
      <protection/>
    </xf>
    <xf numFmtId="0" fontId="4" fillId="32" borderId="29" xfId="0" applyFont="1" applyFill="1" applyBorder="1" applyAlignment="1" applyProtection="1">
      <alignment horizontal="center" vertical="center" wrapText="1"/>
      <protection/>
    </xf>
    <xf numFmtId="0" fontId="4" fillId="32" borderId="22" xfId="0" applyFont="1" applyFill="1" applyBorder="1" applyAlignment="1" applyProtection="1">
      <alignment horizontal="center" vertical="center" wrapText="1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4" fillId="32" borderId="19" xfId="0" applyFont="1" applyFill="1" applyBorder="1" applyAlignment="1" applyProtection="1">
      <alignment horizontal="center" vertical="center" wrapText="1"/>
      <protection/>
    </xf>
    <xf numFmtId="0" fontId="4" fillId="32" borderId="16" xfId="0" applyFont="1" applyFill="1" applyBorder="1" applyAlignment="1" applyProtection="1">
      <alignment horizontal="center" vertical="center" wrapText="1"/>
      <protection/>
    </xf>
    <xf numFmtId="0" fontId="4" fillId="32" borderId="20" xfId="0" applyFont="1" applyFill="1" applyBorder="1" applyAlignment="1" applyProtection="1">
      <alignment horizontal="center" vertical="center" wrapText="1"/>
      <protection/>
    </xf>
    <xf numFmtId="0" fontId="4" fillId="32" borderId="37" xfId="0" applyFont="1" applyFill="1" applyBorder="1" applyAlignment="1" applyProtection="1">
      <alignment horizontal="center" vertical="center"/>
      <protection/>
    </xf>
    <xf numFmtId="0" fontId="4" fillId="32" borderId="38" xfId="0" applyFont="1" applyFill="1" applyBorder="1" applyAlignment="1" applyProtection="1">
      <alignment horizontal="center" vertical="center"/>
      <protection/>
    </xf>
    <xf numFmtId="0" fontId="4" fillId="32" borderId="22" xfId="0" applyFont="1" applyFill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85" fillId="0" borderId="12" xfId="0" applyFont="1" applyFill="1" applyBorder="1" applyAlignment="1" applyProtection="1">
      <alignment horizontal="center" vertical="center"/>
      <protection/>
    </xf>
    <xf numFmtId="0" fontId="85" fillId="0" borderId="0" xfId="0" applyFont="1" applyBorder="1" applyAlignment="1" applyProtection="1">
      <alignment horizontal="center" vertical="center"/>
      <protection/>
    </xf>
    <xf numFmtId="0" fontId="85" fillId="0" borderId="15" xfId="0" applyFont="1" applyBorder="1" applyAlignment="1" applyProtection="1">
      <alignment horizontal="center" vertical="center"/>
      <protection/>
    </xf>
    <xf numFmtId="0" fontId="86" fillId="0" borderId="12" xfId="0" applyFont="1" applyFill="1" applyBorder="1" applyAlignment="1" applyProtection="1">
      <alignment horizontal="center" vertical="center"/>
      <protection/>
    </xf>
    <xf numFmtId="0" fontId="86" fillId="0" borderId="0" xfId="0" applyFont="1" applyBorder="1" applyAlignment="1" applyProtection="1">
      <alignment horizontal="center" vertical="center"/>
      <protection/>
    </xf>
    <xf numFmtId="0" fontId="86" fillId="0" borderId="15" xfId="0" applyFont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32" borderId="14" xfId="0" applyFont="1" applyFill="1" applyBorder="1" applyAlignment="1" applyProtection="1">
      <alignment horizontal="center" vertical="center" wrapText="1"/>
      <protection/>
    </xf>
    <xf numFmtId="0" fontId="4" fillId="32" borderId="14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15" xfId="0" applyFont="1" applyFill="1" applyBorder="1" applyAlignment="1" applyProtection="1">
      <alignment vertical="center"/>
      <protection/>
    </xf>
    <xf numFmtId="0" fontId="4" fillId="32" borderId="13" xfId="0" applyFont="1" applyFill="1" applyBorder="1" applyAlignment="1" applyProtection="1">
      <alignment horizontal="center" vertical="center"/>
      <protection/>
    </xf>
    <xf numFmtId="0" fontId="21" fillId="0" borderId="42" xfId="0" applyFont="1" applyFill="1" applyBorder="1" applyAlignment="1" applyProtection="1">
      <alignment horizontal="center" vertical="center"/>
      <protection/>
    </xf>
    <xf numFmtId="0" fontId="21" fillId="0" borderId="43" xfId="0" applyFont="1" applyFill="1" applyBorder="1" applyAlignment="1" applyProtection="1">
      <alignment horizontal="center" vertical="center"/>
      <protection/>
    </xf>
    <xf numFmtId="0" fontId="21" fillId="0" borderId="44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1" fillId="0" borderId="12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 horizontal="center"/>
      <protection/>
    </xf>
    <xf numFmtId="15" fontId="33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15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13" fillId="0" borderId="45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13" fillId="33" borderId="45" xfId="0" applyFont="1" applyFill="1" applyBorder="1" applyAlignment="1" applyProtection="1">
      <alignment horizontal="left" vertical="center"/>
      <protection/>
    </xf>
    <xf numFmtId="0" fontId="0" fillId="33" borderId="37" xfId="0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0" borderId="37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7" fillId="32" borderId="13" xfId="0" applyFont="1" applyFill="1" applyBorder="1" applyAlignment="1" applyProtection="1">
      <alignment horizontal="left" vertical="center"/>
      <protection/>
    </xf>
    <xf numFmtId="0" fontId="0" fillId="32" borderId="13" xfId="0" applyFont="1" applyFill="1" applyBorder="1" applyAlignment="1" applyProtection="1">
      <alignment horizontal="left" vertical="center"/>
      <protection/>
    </xf>
    <xf numFmtId="0" fontId="4" fillId="32" borderId="29" xfId="0" applyFont="1" applyFill="1" applyBorder="1" applyAlignment="1" applyProtection="1">
      <alignment horizontal="center" vertical="center"/>
      <protection/>
    </xf>
    <xf numFmtId="0" fontId="4" fillId="32" borderId="46" xfId="0" applyFont="1" applyFill="1" applyBorder="1" applyAlignment="1" applyProtection="1">
      <alignment horizontal="center" vertical="center"/>
      <protection/>
    </xf>
    <xf numFmtId="0" fontId="4" fillId="32" borderId="47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4" fillId="32" borderId="44" xfId="0" applyFont="1" applyFill="1" applyBorder="1" applyAlignment="1" applyProtection="1">
      <alignment horizontal="center" vertical="center" wrapText="1"/>
      <protection/>
    </xf>
    <xf numFmtId="0" fontId="4" fillId="32" borderId="41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2" fillId="0" borderId="15" xfId="0" applyFont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0" fillId="32" borderId="10" xfId="0" applyFont="1" applyFill="1" applyBorder="1" applyAlignment="1" applyProtection="1">
      <alignment horizontal="center" vertical="center" wrapText="1"/>
      <protection/>
    </xf>
    <xf numFmtId="0" fontId="10" fillId="32" borderId="20" xfId="0" applyFont="1" applyFill="1" applyBorder="1" applyAlignment="1" applyProtection="1">
      <alignment horizontal="center" vertical="center" wrapText="1"/>
      <protection/>
    </xf>
    <xf numFmtId="0" fontId="10" fillId="32" borderId="14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85" fillId="0" borderId="0" xfId="0" applyFont="1" applyBorder="1" applyAlignment="1" applyProtection="1">
      <alignment/>
      <protection/>
    </xf>
    <xf numFmtId="0" fontId="85" fillId="0" borderId="15" xfId="0" applyFont="1" applyBorder="1" applyAlignment="1" applyProtection="1">
      <alignment/>
      <protection/>
    </xf>
    <xf numFmtId="0" fontId="86" fillId="0" borderId="0" xfId="0" applyFont="1" applyFill="1" applyBorder="1" applyAlignment="1" applyProtection="1">
      <alignment horizontal="center" vertical="center"/>
      <protection/>
    </xf>
    <xf numFmtId="0" fontId="86" fillId="0" borderId="15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85" fillId="0" borderId="0" xfId="0" applyFont="1" applyBorder="1" applyAlignment="1">
      <alignment/>
    </xf>
    <xf numFmtId="0" fontId="0" fillId="0" borderId="15" xfId="0" applyBorder="1" applyAlignment="1">
      <alignment/>
    </xf>
    <xf numFmtId="0" fontId="21" fillId="0" borderId="42" xfId="0" applyFont="1" applyBorder="1" applyAlignment="1" applyProtection="1">
      <alignment horizontal="center" vertical="center"/>
      <protection/>
    </xf>
    <xf numFmtId="0" fontId="21" fillId="0" borderId="43" xfId="0" applyFont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71" fillId="0" borderId="0" xfId="52" applyFont="1" applyBorder="1" applyAlignment="1" applyProtection="1">
      <alignment horizontal="left" vertical="center"/>
      <protection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15" fontId="3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24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4" fillId="32" borderId="48" xfId="0" applyFont="1" applyFill="1" applyBorder="1" applyAlignment="1" applyProtection="1">
      <alignment horizontal="center" vertical="center"/>
      <protection/>
    </xf>
    <xf numFmtId="0" fontId="0" fillId="32" borderId="17" xfId="0" applyFill="1" applyBorder="1" applyAlignment="1" applyProtection="1">
      <alignment horizontal="center" vertical="center"/>
      <protection/>
    </xf>
    <xf numFmtId="0" fontId="0" fillId="32" borderId="36" xfId="0" applyFill="1" applyBorder="1" applyAlignment="1" applyProtection="1">
      <alignment horizontal="center" vertical="center"/>
      <protection/>
    </xf>
    <xf numFmtId="0" fontId="0" fillId="32" borderId="10" xfId="0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 vertical="center"/>
      <protection/>
    </xf>
    <xf numFmtId="0" fontId="0" fillId="32" borderId="20" xfId="0" applyFont="1" applyFill="1" applyBorder="1" applyAlignment="1" applyProtection="1">
      <alignment horizontal="center" vertical="center"/>
      <protection/>
    </xf>
    <xf numFmtId="0" fontId="0" fillId="32" borderId="37" xfId="0" applyFont="1" applyFill="1" applyBorder="1" applyAlignment="1" applyProtection="1">
      <alignment horizontal="center" vertical="center"/>
      <protection/>
    </xf>
    <xf numFmtId="0" fontId="0" fillId="32" borderId="38" xfId="0" applyFont="1" applyFill="1" applyBorder="1" applyAlignment="1" applyProtection="1">
      <alignment horizontal="center" vertical="center"/>
      <protection/>
    </xf>
    <xf numFmtId="0" fontId="0" fillId="32" borderId="21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85" fillId="0" borderId="15" xfId="0" applyFont="1" applyBorder="1" applyAlignment="1">
      <alignment/>
    </xf>
    <xf numFmtId="0" fontId="0" fillId="32" borderId="29" xfId="0" applyFont="1" applyFill="1" applyBorder="1" applyAlignment="1" applyProtection="1">
      <alignment horizontal="center" vertical="center"/>
      <protection/>
    </xf>
    <xf numFmtId="0" fontId="0" fillId="32" borderId="22" xfId="0" applyFont="1" applyFill="1" applyBorder="1" applyAlignment="1" applyProtection="1">
      <alignment horizontal="center" vertical="center"/>
      <protection/>
    </xf>
    <xf numFmtId="0" fontId="0" fillId="32" borderId="11" xfId="0" applyFont="1" applyFill="1" applyBorder="1" applyAlignment="1" applyProtection="1">
      <alignment horizontal="center" vertical="center"/>
      <protection/>
    </xf>
    <xf numFmtId="0" fontId="0" fillId="32" borderId="19" xfId="0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0" fontId="10" fillId="34" borderId="48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16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4" borderId="36" xfId="0" applyFont="1" applyFill="1" applyBorder="1" applyAlignment="1" applyProtection="1">
      <alignment horizontal="center" vertical="center" wrapText="1"/>
      <protection/>
    </xf>
    <xf numFmtId="0" fontId="79" fillId="0" borderId="13" xfId="0" applyFont="1" applyFill="1" applyBorder="1" applyAlignment="1" applyProtection="1">
      <alignment horizontal="left" vertical="center"/>
      <protection/>
    </xf>
    <xf numFmtId="0" fontId="79" fillId="0" borderId="10" xfId="0" applyFont="1" applyFill="1" applyBorder="1" applyAlignment="1" applyProtection="1">
      <alignment horizontal="left" vertical="center"/>
      <protection/>
    </xf>
    <xf numFmtId="0" fontId="79" fillId="0" borderId="14" xfId="0" applyFont="1" applyFill="1" applyBorder="1" applyAlignment="1" applyProtection="1">
      <alignment horizontal="left" vertical="center"/>
      <protection/>
    </xf>
    <xf numFmtId="1" fontId="0" fillId="32" borderId="10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8" fillId="0" borderId="15" xfId="0" applyFont="1" applyBorder="1" applyAlignment="1" applyProtection="1">
      <alignment horizontal="center" vertical="center"/>
      <protection/>
    </xf>
    <xf numFmtId="0" fontId="29" fillId="0" borderId="42" xfId="0" applyFont="1" applyFill="1" applyBorder="1" applyAlignment="1" applyProtection="1">
      <alignment horizontal="center" vertical="center"/>
      <protection/>
    </xf>
    <xf numFmtId="0" fontId="29" fillId="0" borderId="43" xfId="0" applyFont="1" applyFill="1" applyBorder="1" applyAlignment="1" applyProtection="1">
      <alignment horizontal="center" vertical="center"/>
      <protection/>
    </xf>
    <xf numFmtId="0" fontId="29" fillId="0" borderId="44" xfId="0" applyFont="1" applyFill="1" applyBorder="1" applyAlignment="1" applyProtection="1">
      <alignment horizontal="center" vertical="center"/>
      <protection/>
    </xf>
    <xf numFmtId="0" fontId="4" fillId="32" borderId="44" xfId="0" applyFont="1" applyFill="1" applyBorder="1" applyAlignment="1" applyProtection="1">
      <alignment horizontal="center" vertical="center"/>
      <protection/>
    </xf>
    <xf numFmtId="0" fontId="0" fillId="32" borderId="41" xfId="0" applyFill="1" applyBorder="1" applyAlignment="1" applyProtection="1">
      <alignment horizontal="center" vertical="center"/>
      <protection/>
    </xf>
    <xf numFmtId="0" fontId="4" fillId="32" borderId="13" xfId="0" applyFont="1" applyFill="1" applyBorder="1" applyAlignment="1" applyProtection="1">
      <alignment horizontal="center" vertical="center" wrapText="1"/>
      <protection/>
    </xf>
    <xf numFmtId="0" fontId="0" fillId="32" borderId="13" xfId="0" applyFill="1" applyBorder="1" applyAlignment="1" applyProtection="1">
      <alignment horizontal="center" vertical="center" wrapText="1"/>
      <protection/>
    </xf>
    <xf numFmtId="0" fontId="0" fillId="32" borderId="10" xfId="0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32" borderId="10" xfId="0" applyFont="1" applyFill="1" applyBorder="1" applyAlignment="1" applyProtection="1">
      <alignment horizontal="center" vertical="center"/>
      <protection/>
    </xf>
    <xf numFmtId="0" fontId="0" fillId="32" borderId="11" xfId="0" applyFont="1" applyFill="1" applyBorder="1" applyAlignment="1" applyProtection="1">
      <alignment horizontal="center" vertical="center" wrapText="1"/>
      <protection/>
    </xf>
    <xf numFmtId="0" fontId="0" fillId="32" borderId="19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0" fillId="32" borderId="11" xfId="0" applyFont="1" applyFill="1" applyBorder="1" applyAlignment="1" applyProtection="1">
      <alignment horizontal="center" vertical="center"/>
      <protection/>
    </xf>
    <xf numFmtId="0" fontId="0" fillId="32" borderId="19" xfId="0" applyFont="1" applyFill="1" applyBorder="1" applyAlignment="1" applyProtection="1">
      <alignment horizontal="center" vertical="center"/>
      <protection/>
    </xf>
    <xf numFmtId="0" fontId="85" fillId="0" borderId="0" xfId="0" applyFont="1" applyFill="1" applyBorder="1" applyAlignment="1" applyProtection="1">
      <alignment horizontal="center" vertical="center"/>
      <protection/>
    </xf>
    <xf numFmtId="0" fontId="85" fillId="0" borderId="15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ex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876300</xdr:colOff>
      <xdr:row>4</xdr:row>
      <xdr:rowOff>114300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809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228600</xdr:rowOff>
    </xdr:from>
    <xdr:to>
      <xdr:col>1</xdr:col>
      <xdr:colOff>314325</xdr:colOff>
      <xdr:row>4</xdr:row>
      <xdr:rowOff>180975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8600"/>
          <a:ext cx="647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0</xdr:row>
      <xdr:rowOff>38100</xdr:rowOff>
    </xdr:from>
    <xdr:to>
      <xdr:col>25</xdr:col>
      <xdr:colOff>447675</xdr:colOff>
      <xdr:row>2</xdr:row>
      <xdr:rowOff>9525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877425" y="3810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1</xdr:col>
      <xdr:colOff>457200</xdr:colOff>
      <xdr:row>4</xdr:row>
      <xdr:rowOff>190500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523875</xdr:colOff>
      <xdr:row>0</xdr:row>
      <xdr:rowOff>38100</xdr:rowOff>
    </xdr:from>
    <xdr:to>
      <xdr:col>12</xdr:col>
      <xdr:colOff>276225</xdr:colOff>
      <xdr:row>2</xdr:row>
      <xdr:rowOff>9525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915525" y="3810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19050</xdr:rowOff>
    </xdr:from>
    <xdr:to>
      <xdr:col>1</xdr:col>
      <xdr:colOff>447675</xdr:colOff>
      <xdr:row>4</xdr:row>
      <xdr:rowOff>209550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6670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523875</xdr:colOff>
      <xdr:row>0</xdr:row>
      <xdr:rowOff>47625</xdr:rowOff>
    </xdr:from>
    <xdr:to>
      <xdr:col>12</xdr:col>
      <xdr:colOff>276225</xdr:colOff>
      <xdr:row>2</xdr:row>
      <xdr:rowOff>19050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915525" y="47625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38100</xdr:rowOff>
    </xdr:from>
    <xdr:to>
      <xdr:col>1</xdr:col>
      <xdr:colOff>466725</xdr:colOff>
      <xdr:row>4</xdr:row>
      <xdr:rowOff>228600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0</xdr:row>
      <xdr:rowOff>76200</xdr:rowOff>
    </xdr:from>
    <xdr:to>
      <xdr:col>12</xdr:col>
      <xdr:colOff>228600</xdr:colOff>
      <xdr:row>2</xdr:row>
      <xdr:rowOff>47625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867900" y="7620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1</xdr:col>
      <xdr:colOff>457200</xdr:colOff>
      <xdr:row>4</xdr:row>
      <xdr:rowOff>190500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552450</xdr:colOff>
      <xdr:row>0</xdr:row>
      <xdr:rowOff>38100</xdr:rowOff>
    </xdr:from>
    <xdr:to>
      <xdr:col>12</xdr:col>
      <xdr:colOff>304800</xdr:colOff>
      <xdr:row>2</xdr:row>
      <xdr:rowOff>9525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944100" y="3810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209550</xdr:rowOff>
    </xdr:from>
    <xdr:to>
      <xdr:col>1</xdr:col>
      <xdr:colOff>457200</xdr:colOff>
      <xdr:row>4</xdr:row>
      <xdr:rowOff>161925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9550"/>
          <a:ext cx="647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314325</xdr:colOff>
      <xdr:row>0</xdr:row>
      <xdr:rowOff>47625</xdr:rowOff>
    </xdr:from>
    <xdr:to>
      <xdr:col>12</xdr:col>
      <xdr:colOff>571500</xdr:colOff>
      <xdr:row>2</xdr:row>
      <xdr:rowOff>19050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877425" y="47625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209550</xdr:rowOff>
    </xdr:from>
    <xdr:to>
      <xdr:col>1</xdr:col>
      <xdr:colOff>304800</xdr:colOff>
      <xdr:row>4</xdr:row>
      <xdr:rowOff>161925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9550"/>
          <a:ext cx="647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600075</xdr:colOff>
      <xdr:row>0</xdr:row>
      <xdr:rowOff>28575</xdr:rowOff>
    </xdr:from>
    <xdr:to>
      <xdr:col>10</xdr:col>
      <xdr:colOff>142875</xdr:colOff>
      <xdr:row>1</xdr:row>
      <xdr:rowOff>238125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906000" y="28575"/>
          <a:ext cx="971550" cy="457200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209550</xdr:rowOff>
    </xdr:from>
    <xdr:to>
      <xdr:col>1</xdr:col>
      <xdr:colOff>304800</xdr:colOff>
      <xdr:row>4</xdr:row>
      <xdr:rowOff>161925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9550"/>
          <a:ext cx="647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533400</xdr:colOff>
      <xdr:row>0</xdr:row>
      <xdr:rowOff>38100</xdr:rowOff>
    </xdr:from>
    <xdr:to>
      <xdr:col>10</xdr:col>
      <xdr:colOff>76200</xdr:colOff>
      <xdr:row>2</xdr:row>
      <xdr:rowOff>9525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839325" y="3810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209550</xdr:rowOff>
    </xdr:from>
    <xdr:to>
      <xdr:col>1</xdr:col>
      <xdr:colOff>304800</xdr:colOff>
      <xdr:row>4</xdr:row>
      <xdr:rowOff>161925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9550"/>
          <a:ext cx="647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533400</xdr:colOff>
      <xdr:row>0</xdr:row>
      <xdr:rowOff>38100</xdr:rowOff>
    </xdr:from>
    <xdr:to>
      <xdr:col>10</xdr:col>
      <xdr:colOff>76200</xdr:colOff>
      <xdr:row>2</xdr:row>
      <xdr:rowOff>9525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505950" y="3810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209550</xdr:rowOff>
    </xdr:from>
    <xdr:to>
      <xdr:col>1</xdr:col>
      <xdr:colOff>304800</xdr:colOff>
      <xdr:row>4</xdr:row>
      <xdr:rowOff>161925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9550"/>
          <a:ext cx="647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533400</xdr:colOff>
      <xdr:row>0</xdr:row>
      <xdr:rowOff>38100</xdr:rowOff>
    </xdr:from>
    <xdr:to>
      <xdr:col>12</xdr:col>
      <xdr:colOff>76200</xdr:colOff>
      <xdr:row>2</xdr:row>
      <xdr:rowOff>9525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934575" y="3810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0</xdr:rowOff>
    </xdr:from>
    <xdr:to>
      <xdr:col>1</xdr:col>
      <xdr:colOff>200025</xdr:colOff>
      <xdr:row>4</xdr:row>
      <xdr:rowOff>190500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4765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0</xdr:row>
      <xdr:rowOff>28575</xdr:rowOff>
    </xdr:from>
    <xdr:to>
      <xdr:col>11</xdr:col>
      <xdr:colOff>266700</xdr:colOff>
      <xdr:row>2</xdr:row>
      <xdr:rowOff>0</xdr:rowOff>
    </xdr:to>
    <xdr:sp>
      <xdr:nvSpPr>
        <xdr:cNvPr id="2" name="Bevel 3">
          <a:hlinkClick r:id="rId2"/>
        </xdr:cNvPr>
        <xdr:cNvSpPr>
          <a:spLocks/>
        </xdr:cNvSpPr>
      </xdr:nvSpPr>
      <xdr:spPr>
        <a:xfrm>
          <a:off x="9944100" y="28575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1</xdr:col>
      <xdr:colOff>352425</xdr:colOff>
      <xdr:row>4</xdr:row>
      <xdr:rowOff>200025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57175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266700</xdr:colOff>
      <xdr:row>0</xdr:row>
      <xdr:rowOff>28575</xdr:rowOff>
    </xdr:from>
    <xdr:to>
      <xdr:col>19</xdr:col>
      <xdr:colOff>342900</xdr:colOff>
      <xdr:row>1</xdr:row>
      <xdr:rowOff>238125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915525" y="28575"/>
          <a:ext cx="971550" cy="457200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1</xdr:col>
      <xdr:colOff>352425</xdr:colOff>
      <xdr:row>4</xdr:row>
      <xdr:rowOff>200025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57175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</xdr:colOff>
      <xdr:row>0</xdr:row>
      <xdr:rowOff>57150</xdr:rowOff>
    </xdr:from>
    <xdr:to>
      <xdr:col>20</xdr:col>
      <xdr:colOff>114300</xdr:colOff>
      <xdr:row>2</xdr:row>
      <xdr:rowOff>28575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858375" y="5715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209550</xdr:rowOff>
    </xdr:from>
    <xdr:to>
      <xdr:col>1</xdr:col>
      <xdr:colOff>304800</xdr:colOff>
      <xdr:row>4</xdr:row>
      <xdr:rowOff>161925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9550"/>
          <a:ext cx="647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0</xdr:row>
      <xdr:rowOff>38100</xdr:rowOff>
    </xdr:from>
    <xdr:to>
      <xdr:col>8</xdr:col>
      <xdr:colOff>561975</xdr:colOff>
      <xdr:row>2</xdr:row>
      <xdr:rowOff>9525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896475" y="3810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209550</xdr:rowOff>
    </xdr:from>
    <xdr:to>
      <xdr:col>1</xdr:col>
      <xdr:colOff>304800</xdr:colOff>
      <xdr:row>4</xdr:row>
      <xdr:rowOff>161925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9550"/>
          <a:ext cx="647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0</xdr:row>
      <xdr:rowOff>38100</xdr:rowOff>
    </xdr:from>
    <xdr:to>
      <xdr:col>8</xdr:col>
      <xdr:colOff>561975</xdr:colOff>
      <xdr:row>2</xdr:row>
      <xdr:rowOff>9525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896475" y="3810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209550</xdr:rowOff>
    </xdr:from>
    <xdr:to>
      <xdr:col>1</xdr:col>
      <xdr:colOff>304800</xdr:colOff>
      <xdr:row>4</xdr:row>
      <xdr:rowOff>161925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9550"/>
          <a:ext cx="647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0</xdr:row>
      <xdr:rowOff>57150</xdr:rowOff>
    </xdr:from>
    <xdr:to>
      <xdr:col>14</xdr:col>
      <xdr:colOff>247650</xdr:colOff>
      <xdr:row>2</xdr:row>
      <xdr:rowOff>28575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867900" y="5715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209550</xdr:rowOff>
    </xdr:from>
    <xdr:to>
      <xdr:col>1</xdr:col>
      <xdr:colOff>304800</xdr:colOff>
      <xdr:row>4</xdr:row>
      <xdr:rowOff>161925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9550"/>
          <a:ext cx="647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0</xdr:row>
      <xdr:rowOff>47625</xdr:rowOff>
    </xdr:from>
    <xdr:to>
      <xdr:col>14</xdr:col>
      <xdr:colOff>238125</xdr:colOff>
      <xdr:row>2</xdr:row>
      <xdr:rowOff>19050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858375" y="47625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1</xdr:col>
      <xdr:colOff>476250</xdr:colOff>
      <xdr:row>4</xdr:row>
      <xdr:rowOff>209550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670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0</xdr:row>
      <xdr:rowOff>66675</xdr:rowOff>
    </xdr:from>
    <xdr:to>
      <xdr:col>10</xdr:col>
      <xdr:colOff>381000</xdr:colOff>
      <xdr:row>2</xdr:row>
      <xdr:rowOff>38100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896475" y="66675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1</xdr:col>
      <xdr:colOff>476250</xdr:colOff>
      <xdr:row>4</xdr:row>
      <xdr:rowOff>209550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670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47625</xdr:rowOff>
    </xdr:from>
    <xdr:to>
      <xdr:col>10</xdr:col>
      <xdr:colOff>361950</xdr:colOff>
      <xdr:row>2</xdr:row>
      <xdr:rowOff>19050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877425" y="47625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0</xdr:rowOff>
    </xdr:from>
    <xdr:to>
      <xdr:col>1</xdr:col>
      <xdr:colOff>581025</xdr:colOff>
      <xdr:row>4</xdr:row>
      <xdr:rowOff>190500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504825</xdr:colOff>
      <xdr:row>0</xdr:row>
      <xdr:rowOff>28575</xdr:rowOff>
    </xdr:from>
    <xdr:to>
      <xdr:col>16</xdr:col>
      <xdr:colOff>47625</xdr:colOff>
      <xdr:row>1</xdr:row>
      <xdr:rowOff>238125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934575" y="28575"/>
          <a:ext cx="971550" cy="457200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1</xdr:col>
      <xdr:colOff>476250</xdr:colOff>
      <xdr:row>4</xdr:row>
      <xdr:rowOff>209550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670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0</xdr:row>
      <xdr:rowOff>47625</xdr:rowOff>
    </xdr:from>
    <xdr:to>
      <xdr:col>10</xdr:col>
      <xdr:colOff>381000</xdr:colOff>
      <xdr:row>2</xdr:row>
      <xdr:rowOff>19050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896475" y="47625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1</xdr:col>
      <xdr:colOff>447675</xdr:colOff>
      <xdr:row>4</xdr:row>
      <xdr:rowOff>200025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57175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0</xdr:row>
      <xdr:rowOff>76200</xdr:rowOff>
    </xdr:from>
    <xdr:to>
      <xdr:col>20</xdr:col>
      <xdr:colOff>333375</xdr:colOff>
      <xdr:row>2</xdr:row>
      <xdr:rowOff>47625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915525" y="7620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1</xdr:col>
      <xdr:colOff>476250</xdr:colOff>
      <xdr:row>4</xdr:row>
      <xdr:rowOff>209550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670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600075</xdr:colOff>
      <xdr:row>0</xdr:row>
      <xdr:rowOff>38100</xdr:rowOff>
    </xdr:from>
    <xdr:to>
      <xdr:col>10</xdr:col>
      <xdr:colOff>352425</xdr:colOff>
      <xdr:row>2</xdr:row>
      <xdr:rowOff>9525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867900" y="3810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1</xdr:col>
      <xdr:colOff>476250</xdr:colOff>
      <xdr:row>4</xdr:row>
      <xdr:rowOff>209550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670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47625</xdr:rowOff>
    </xdr:from>
    <xdr:to>
      <xdr:col>10</xdr:col>
      <xdr:colOff>361950</xdr:colOff>
      <xdr:row>2</xdr:row>
      <xdr:rowOff>19050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877425" y="47625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1</xdr:col>
      <xdr:colOff>476250</xdr:colOff>
      <xdr:row>4</xdr:row>
      <xdr:rowOff>209550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670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38100</xdr:rowOff>
    </xdr:from>
    <xdr:to>
      <xdr:col>10</xdr:col>
      <xdr:colOff>361950</xdr:colOff>
      <xdr:row>2</xdr:row>
      <xdr:rowOff>9525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877425" y="3810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1</xdr:col>
      <xdr:colOff>476250</xdr:colOff>
      <xdr:row>4</xdr:row>
      <xdr:rowOff>209550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670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0</xdr:row>
      <xdr:rowOff>28575</xdr:rowOff>
    </xdr:from>
    <xdr:to>
      <xdr:col>10</xdr:col>
      <xdr:colOff>381000</xdr:colOff>
      <xdr:row>1</xdr:row>
      <xdr:rowOff>238125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896475" y="28575"/>
          <a:ext cx="971550" cy="457200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1</xdr:col>
      <xdr:colOff>476250</xdr:colOff>
      <xdr:row>4</xdr:row>
      <xdr:rowOff>209550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670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0</xdr:row>
      <xdr:rowOff>47625</xdr:rowOff>
    </xdr:from>
    <xdr:to>
      <xdr:col>10</xdr:col>
      <xdr:colOff>381000</xdr:colOff>
      <xdr:row>2</xdr:row>
      <xdr:rowOff>19050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896475" y="47625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1</xdr:col>
      <xdr:colOff>476250</xdr:colOff>
      <xdr:row>4</xdr:row>
      <xdr:rowOff>209550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670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0</xdr:row>
      <xdr:rowOff>38100</xdr:rowOff>
    </xdr:from>
    <xdr:to>
      <xdr:col>11</xdr:col>
      <xdr:colOff>371475</xdr:colOff>
      <xdr:row>2</xdr:row>
      <xdr:rowOff>9525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10058400" y="3810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1</xdr:col>
      <xdr:colOff>476250</xdr:colOff>
      <xdr:row>4</xdr:row>
      <xdr:rowOff>209550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670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0</xdr:row>
      <xdr:rowOff>47625</xdr:rowOff>
    </xdr:from>
    <xdr:to>
      <xdr:col>11</xdr:col>
      <xdr:colOff>371475</xdr:colOff>
      <xdr:row>2</xdr:row>
      <xdr:rowOff>19050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10058400" y="47625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1</xdr:col>
      <xdr:colOff>514350</xdr:colOff>
      <xdr:row>4</xdr:row>
      <xdr:rowOff>190500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765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0</xdr:row>
      <xdr:rowOff>57150</xdr:rowOff>
    </xdr:from>
    <xdr:to>
      <xdr:col>17</xdr:col>
      <xdr:colOff>1019175</xdr:colOff>
      <xdr:row>2</xdr:row>
      <xdr:rowOff>28575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10096500" y="5715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1</xdr:col>
      <xdr:colOff>514350</xdr:colOff>
      <xdr:row>4</xdr:row>
      <xdr:rowOff>190500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765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1143000</xdr:colOff>
      <xdr:row>0</xdr:row>
      <xdr:rowOff>28575</xdr:rowOff>
    </xdr:from>
    <xdr:to>
      <xdr:col>18</xdr:col>
      <xdr:colOff>400050</xdr:colOff>
      <xdr:row>1</xdr:row>
      <xdr:rowOff>238125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886950" y="28575"/>
          <a:ext cx="971550" cy="457200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2</xdr:col>
      <xdr:colOff>9525</xdr:colOff>
      <xdr:row>4</xdr:row>
      <xdr:rowOff>190500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247650</xdr:colOff>
      <xdr:row>0</xdr:row>
      <xdr:rowOff>66675</xdr:rowOff>
    </xdr:from>
    <xdr:to>
      <xdr:col>12</xdr:col>
      <xdr:colOff>0</xdr:colOff>
      <xdr:row>2</xdr:row>
      <xdr:rowOff>38100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925050" y="66675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28575</xdr:rowOff>
    </xdr:from>
    <xdr:to>
      <xdr:col>1</xdr:col>
      <xdr:colOff>466725</xdr:colOff>
      <xdr:row>4</xdr:row>
      <xdr:rowOff>219075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76225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57150</xdr:rowOff>
    </xdr:from>
    <xdr:to>
      <xdr:col>16</xdr:col>
      <xdr:colOff>76200</xdr:colOff>
      <xdr:row>2</xdr:row>
      <xdr:rowOff>28575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972675" y="5715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485775</xdr:colOff>
      <xdr:row>4</xdr:row>
      <xdr:rowOff>200025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371475</xdr:colOff>
      <xdr:row>0</xdr:row>
      <xdr:rowOff>38100</xdr:rowOff>
    </xdr:from>
    <xdr:to>
      <xdr:col>20</xdr:col>
      <xdr:colOff>0</xdr:colOff>
      <xdr:row>2</xdr:row>
      <xdr:rowOff>9525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867900" y="3810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0</xdr:rowOff>
    </xdr:from>
    <xdr:to>
      <xdr:col>1</xdr:col>
      <xdr:colOff>542925</xdr:colOff>
      <xdr:row>4</xdr:row>
      <xdr:rowOff>190500</xdr:rowOff>
    </xdr:to>
    <xdr:pic>
      <xdr:nvPicPr>
        <xdr:cNvPr id="1" name="Picture 1" descr="KVS_New_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219075</xdr:colOff>
      <xdr:row>0</xdr:row>
      <xdr:rowOff>38100</xdr:rowOff>
    </xdr:from>
    <xdr:to>
      <xdr:col>24</xdr:col>
      <xdr:colOff>1190625</xdr:colOff>
      <xdr:row>2</xdr:row>
      <xdr:rowOff>9525</xdr:rowOff>
    </xdr:to>
    <xdr:sp>
      <xdr:nvSpPr>
        <xdr:cNvPr id="2" name="Bevel 2">
          <a:hlinkClick r:id="rId2"/>
        </xdr:cNvPr>
        <xdr:cNvSpPr>
          <a:spLocks/>
        </xdr:cNvSpPr>
      </xdr:nvSpPr>
      <xdr:spPr>
        <a:xfrm>
          <a:off x="9906000" y="3810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PageLayoutView="0" workbookViewId="0" topLeftCell="A1">
      <pane xSplit="7" ySplit="23" topLeftCell="H39" activePane="bottomRight" state="frozen"/>
      <selection pane="topLeft" activeCell="A1" sqref="A1"/>
      <selection pane="topRight" activeCell="H1" sqref="H1"/>
      <selection pane="bottomLeft" activeCell="A24" sqref="A24"/>
      <selection pane="bottomRight" activeCell="A1" sqref="A1:G1"/>
    </sheetView>
  </sheetViews>
  <sheetFormatPr defaultColWidth="9.140625" defaultRowHeight="12.75"/>
  <cols>
    <col min="1" max="2" width="17.7109375" style="0" customWidth="1"/>
    <col min="3" max="5" width="20.7109375" style="0" customWidth="1"/>
    <col min="6" max="7" width="17.7109375" style="0" customWidth="1"/>
    <col min="8" max="8" width="7.28125" style="0" bestFit="1" customWidth="1"/>
    <col min="9" max="9" width="10.140625" style="0" bestFit="1" customWidth="1"/>
    <col min="10" max="10" width="8.8515625" style="0" bestFit="1" customWidth="1"/>
    <col min="11" max="11" width="7.28125" style="0" bestFit="1" customWidth="1"/>
    <col min="12" max="12" width="7.7109375" style="0" bestFit="1" customWidth="1"/>
    <col min="13" max="13" width="8.140625" style="0" bestFit="1" customWidth="1"/>
  </cols>
  <sheetData>
    <row r="1" spans="1:7" ht="19.5" customHeight="1">
      <c r="A1" s="252"/>
      <c r="B1" s="253"/>
      <c r="C1" s="253"/>
      <c r="D1" s="253"/>
      <c r="E1" s="253"/>
      <c r="F1" s="253"/>
      <c r="G1" s="254"/>
    </row>
    <row r="2" spans="1:7" ht="19.5" customHeight="1">
      <c r="A2" s="255" t="s">
        <v>228</v>
      </c>
      <c r="B2" s="256"/>
      <c r="C2" s="256"/>
      <c r="D2" s="256"/>
      <c r="E2" s="256"/>
      <c r="F2" s="256"/>
      <c r="G2" s="257"/>
    </row>
    <row r="3" spans="1:7" ht="19.5" customHeight="1">
      <c r="A3" s="258" t="s">
        <v>229</v>
      </c>
      <c r="B3" s="259"/>
      <c r="C3" s="259"/>
      <c r="D3" s="259"/>
      <c r="E3" s="259"/>
      <c r="F3" s="259"/>
      <c r="G3" s="260"/>
    </row>
    <row r="4" spans="1:7" ht="19.5" customHeight="1">
      <c r="A4" s="261"/>
      <c r="B4" s="235"/>
      <c r="C4" s="235"/>
      <c r="D4" s="235"/>
      <c r="E4" s="235"/>
      <c r="F4" s="235"/>
      <c r="G4" s="236"/>
    </row>
    <row r="5" spans="1:14" ht="19.5" customHeight="1">
      <c r="A5" s="262" t="s">
        <v>230</v>
      </c>
      <c r="B5" s="263"/>
      <c r="C5" s="263"/>
      <c r="D5" s="263"/>
      <c r="E5" s="263"/>
      <c r="F5" s="263"/>
      <c r="G5" s="264"/>
      <c r="H5" s="33"/>
      <c r="I5" s="33"/>
      <c r="J5" s="33"/>
      <c r="K5" s="33"/>
      <c r="L5" s="33"/>
      <c r="M5" s="33"/>
      <c r="N5" s="33"/>
    </row>
    <row r="6" spans="1:14" ht="19.5" customHeight="1">
      <c r="A6" s="249"/>
      <c r="B6" s="250"/>
      <c r="C6" s="250"/>
      <c r="D6" s="250"/>
      <c r="E6" s="250"/>
      <c r="F6" s="250"/>
      <c r="G6" s="251"/>
      <c r="H6" s="33"/>
      <c r="I6" s="33"/>
      <c r="J6" s="33"/>
      <c r="K6" s="33"/>
      <c r="L6" s="33"/>
      <c r="M6" s="33"/>
      <c r="N6" s="33"/>
    </row>
    <row r="7" spans="1:14" ht="4.5" customHeight="1" thickBot="1">
      <c r="A7" s="234"/>
      <c r="B7" s="235"/>
      <c r="C7" s="235"/>
      <c r="D7" s="235"/>
      <c r="E7" s="235"/>
      <c r="F7" s="235"/>
      <c r="G7" s="236"/>
      <c r="H7" s="33"/>
      <c r="I7" s="33"/>
      <c r="J7" s="33"/>
      <c r="K7" s="33"/>
      <c r="L7" s="33"/>
      <c r="M7" s="33"/>
      <c r="N7" s="33"/>
    </row>
    <row r="8" spans="1:14" ht="15.75" customHeight="1">
      <c r="A8" s="98"/>
      <c r="B8" s="237" t="s">
        <v>223</v>
      </c>
      <c r="C8" s="206" t="s">
        <v>3</v>
      </c>
      <c r="D8" s="206" t="s">
        <v>4</v>
      </c>
      <c r="E8" s="206" t="s">
        <v>221</v>
      </c>
      <c r="F8" s="240" t="s">
        <v>222</v>
      </c>
      <c r="G8" s="207"/>
      <c r="H8" s="33"/>
      <c r="I8" s="33"/>
      <c r="J8" s="33"/>
      <c r="K8" s="33"/>
      <c r="L8" s="33"/>
      <c r="M8" s="33"/>
      <c r="N8" s="33"/>
    </row>
    <row r="9" spans="1:14" s="17" customFormat="1" ht="15.75" customHeight="1">
      <c r="A9" s="208"/>
      <c r="B9" s="238"/>
      <c r="C9" s="210" t="s">
        <v>102</v>
      </c>
      <c r="D9" s="210" t="s">
        <v>107</v>
      </c>
      <c r="E9" s="210" t="s">
        <v>125</v>
      </c>
      <c r="F9" s="241"/>
      <c r="G9" s="190"/>
      <c r="H9" s="189"/>
      <c r="I9" s="189"/>
      <c r="J9" s="189"/>
      <c r="K9" s="189"/>
      <c r="L9" s="189"/>
      <c r="M9" s="189"/>
      <c r="N9" s="189"/>
    </row>
    <row r="10" spans="1:14" s="17" customFormat="1" ht="15.75" customHeight="1">
      <c r="A10" s="208"/>
      <c r="B10" s="238"/>
      <c r="C10" s="212" t="s">
        <v>103</v>
      </c>
      <c r="D10" s="212" t="s">
        <v>108</v>
      </c>
      <c r="E10" s="212" t="s">
        <v>128</v>
      </c>
      <c r="F10" s="241"/>
      <c r="G10" s="190"/>
      <c r="H10" s="189"/>
      <c r="I10" s="189"/>
      <c r="J10" s="189"/>
      <c r="K10" s="189"/>
      <c r="L10" s="189"/>
      <c r="M10" s="189"/>
      <c r="N10" s="189"/>
    </row>
    <row r="11" spans="1:14" s="17" customFormat="1" ht="15.75" customHeight="1">
      <c r="A11" s="208"/>
      <c r="B11" s="238"/>
      <c r="C11" s="210" t="s">
        <v>104</v>
      </c>
      <c r="D11" s="210" t="s">
        <v>109</v>
      </c>
      <c r="E11" s="210" t="s">
        <v>129</v>
      </c>
      <c r="F11" s="241"/>
      <c r="G11" s="209"/>
      <c r="H11" s="205"/>
      <c r="I11" s="205"/>
      <c r="J11" s="205"/>
      <c r="K11" s="205"/>
      <c r="L11" s="205"/>
      <c r="M11" s="205"/>
      <c r="N11" s="189"/>
    </row>
    <row r="12" spans="1:14" s="17" customFormat="1" ht="15.75" customHeight="1">
      <c r="A12" s="208"/>
      <c r="B12" s="238"/>
      <c r="C12" s="212" t="s">
        <v>105</v>
      </c>
      <c r="D12" s="212" t="s">
        <v>110</v>
      </c>
      <c r="E12" s="212" t="s">
        <v>133</v>
      </c>
      <c r="F12" s="241"/>
      <c r="G12" s="209"/>
      <c r="H12" s="189"/>
      <c r="I12" s="189"/>
      <c r="J12" s="189"/>
      <c r="K12" s="189"/>
      <c r="L12" s="189"/>
      <c r="M12" s="189"/>
      <c r="N12" s="189"/>
    </row>
    <row r="13" spans="1:14" s="17" customFormat="1" ht="15.75" customHeight="1">
      <c r="A13" s="208"/>
      <c r="B13" s="238"/>
      <c r="C13" s="210" t="s">
        <v>106</v>
      </c>
      <c r="D13" s="210" t="s">
        <v>111</v>
      </c>
      <c r="E13" s="243"/>
      <c r="F13" s="241"/>
      <c r="G13" s="209"/>
      <c r="H13" s="189"/>
      <c r="I13" s="189"/>
      <c r="J13" s="189"/>
      <c r="K13" s="189"/>
      <c r="L13" s="189"/>
      <c r="M13" s="189"/>
      <c r="N13" s="189"/>
    </row>
    <row r="14" spans="1:14" s="17" customFormat="1" ht="15.75" customHeight="1">
      <c r="A14" s="208"/>
      <c r="B14" s="238"/>
      <c r="C14" s="212" t="s">
        <v>115</v>
      </c>
      <c r="D14" s="212" t="s">
        <v>118</v>
      </c>
      <c r="E14" s="244"/>
      <c r="F14" s="241"/>
      <c r="G14" s="190"/>
      <c r="H14" s="189"/>
      <c r="I14" s="189"/>
      <c r="J14" s="189"/>
      <c r="K14" s="189"/>
      <c r="L14" s="189"/>
      <c r="M14" s="189"/>
      <c r="N14" s="189"/>
    </row>
    <row r="15" spans="1:14" s="17" customFormat="1" ht="15.75" customHeight="1">
      <c r="A15" s="208"/>
      <c r="B15" s="238"/>
      <c r="C15" s="211" t="s">
        <v>116</v>
      </c>
      <c r="D15" s="210" t="s">
        <v>117</v>
      </c>
      <c r="E15" s="244"/>
      <c r="F15" s="241"/>
      <c r="G15" s="190"/>
      <c r="H15" s="189"/>
      <c r="I15" s="189"/>
      <c r="J15" s="189"/>
      <c r="K15" s="189"/>
      <c r="L15" s="189"/>
      <c r="M15" s="189"/>
      <c r="N15" s="189"/>
    </row>
    <row r="16" spans="1:14" s="17" customFormat="1" ht="15.75" customHeight="1">
      <c r="A16" s="208"/>
      <c r="B16" s="238"/>
      <c r="C16" s="212" t="s">
        <v>119</v>
      </c>
      <c r="D16" s="212" t="s">
        <v>120</v>
      </c>
      <c r="E16" s="244"/>
      <c r="F16" s="241"/>
      <c r="G16" s="190"/>
      <c r="H16" s="189"/>
      <c r="I16" s="189"/>
      <c r="J16" s="189"/>
      <c r="K16" s="189"/>
      <c r="L16" s="189"/>
      <c r="M16" s="189"/>
      <c r="N16" s="189"/>
    </row>
    <row r="17" spans="1:14" s="17" customFormat="1" ht="15.75" customHeight="1">
      <c r="A17" s="208"/>
      <c r="B17" s="238"/>
      <c r="C17" s="210" t="s">
        <v>121</v>
      </c>
      <c r="D17" s="210" t="s">
        <v>122</v>
      </c>
      <c r="E17" s="244"/>
      <c r="F17" s="241"/>
      <c r="G17" s="190"/>
      <c r="H17" s="189"/>
      <c r="I17" s="189"/>
      <c r="J17" s="189"/>
      <c r="K17" s="189"/>
      <c r="L17" s="189"/>
      <c r="M17" s="189"/>
      <c r="N17" s="189"/>
    </row>
    <row r="18" spans="1:14" s="17" customFormat="1" ht="15.75" customHeight="1">
      <c r="A18" s="208"/>
      <c r="B18" s="238"/>
      <c r="C18" s="212" t="s">
        <v>123</v>
      </c>
      <c r="D18" s="212" t="s">
        <v>124</v>
      </c>
      <c r="E18" s="244"/>
      <c r="F18" s="241"/>
      <c r="G18" s="190"/>
      <c r="H18" s="189"/>
      <c r="I18" s="189"/>
      <c r="J18" s="189"/>
      <c r="K18" s="189"/>
      <c r="L18" s="189"/>
      <c r="M18" s="189"/>
      <c r="N18" s="189"/>
    </row>
    <row r="19" spans="1:14" s="17" customFormat="1" ht="15.75" customHeight="1">
      <c r="A19" s="208"/>
      <c r="B19" s="238"/>
      <c r="C19" s="210" t="s">
        <v>126</v>
      </c>
      <c r="D19" s="210" t="s">
        <v>127</v>
      </c>
      <c r="E19" s="244"/>
      <c r="F19" s="241"/>
      <c r="G19" s="190"/>
      <c r="H19" s="189"/>
      <c r="I19" s="189"/>
      <c r="J19" s="189"/>
      <c r="K19" s="189"/>
      <c r="L19" s="189"/>
      <c r="M19" s="189"/>
      <c r="N19" s="189"/>
    </row>
    <row r="20" spans="1:7" s="17" customFormat="1" ht="15.75" customHeight="1">
      <c r="A20" s="208"/>
      <c r="B20" s="238"/>
      <c r="C20" s="212" t="s">
        <v>130</v>
      </c>
      <c r="D20" s="212" t="s">
        <v>131</v>
      </c>
      <c r="E20" s="244"/>
      <c r="F20" s="241"/>
      <c r="G20" s="190"/>
    </row>
    <row r="21" spans="1:7" s="17" customFormat="1" ht="15.75" customHeight="1">
      <c r="A21" s="208"/>
      <c r="B21" s="238"/>
      <c r="C21" s="210" t="s">
        <v>132</v>
      </c>
      <c r="D21" s="210" t="s">
        <v>134</v>
      </c>
      <c r="E21" s="244"/>
      <c r="F21" s="241"/>
      <c r="G21" s="190"/>
    </row>
    <row r="22" spans="1:7" s="17" customFormat="1" ht="15.75" customHeight="1" thickBot="1">
      <c r="A22" s="208"/>
      <c r="B22" s="239"/>
      <c r="C22" s="213" t="s">
        <v>135</v>
      </c>
      <c r="D22" s="213" t="s">
        <v>136</v>
      </c>
      <c r="E22" s="245"/>
      <c r="F22" s="242"/>
      <c r="G22" s="190"/>
    </row>
    <row r="23" spans="1:7" ht="19.5" customHeight="1" thickBot="1">
      <c r="A23" s="246" t="s">
        <v>231</v>
      </c>
      <c r="B23" s="247"/>
      <c r="C23" s="247"/>
      <c r="D23" s="247"/>
      <c r="E23" s="247"/>
      <c r="F23" s="247"/>
      <c r="G23" s="248"/>
    </row>
    <row r="24" ht="19.5" customHeight="1"/>
    <row r="25" ht="19.5" customHeight="1"/>
    <row r="26" ht="19.5" customHeight="1"/>
  </sheetData>
  <sheetProtection password="E169" sheet="1" objects="1" scenarios="1"/>
  <mergeCells count="11">
    <mergeCell ref="A6:G6"/>
    <mergeCell ref="A1:G1"/>
    <mergeCell ref="A2:G2"/>
    <mergeCell ref="A3:G3"/>
    <mergeCell ref="A4:G4"/>
    <mergeCell ref="A5:G5"/>
    <mergeCell ref="A7:G7"/>
    <mergeCell ref="B8:B22"/>
    <mergeCell ref="F8:F22"/>
    <mergeCell ref="E13:E22"/>
    <mergeCell ref="A23:G23"/>
  </mergeCells>
  <hyperlinks>
    <hyperlink ref="C9" location="'1(A)'!A1" display="Proforma 1 - (A)"/>
    <hyperlink ref="C10" location="'1(B)'!A1" display="Proforma 1 - (B)"/>
    <hyperlink ref="C11" location="'1(C)'!A1" display="Proforma 1 - (C)"/>
    <hyperlink ref="C12" location="'1(D)'!A1" display="Proforma 1 - (D)"/>
    <hyperlink ref="C13" location="'1(E)'!A1" display="Proforma 1 - (E)"/>
    <hyperlink ref="D9" location="'2(A)'!A1" display="PROFORMA 2 - (A)"/>
    <hyperlink ref="D10" location="'2(B)'!A1" display="PROFORMA 2 - (B)"/>
    <hyperlink ref="D11" location="'2(C)'!A1" display="PROFORMA 2 - (C)"/>
    <hyperlink ref="D12" location="'2(D)'!A1" display="PROFORMA 2 - (D)"/>
    <hyperlink ref="D13" location="'2(E)-Sci'!A1" display="PROFORMA 2 - (E)"/>
    <hyperlink ref="C14" location="'P-4(A)'!A1" display="PROFORMA 4 (A)"/>
    <hyperlink ref="C15" location="'P-5(A)'!A1" display="PROFORMA 5 (A)"/>
    <hyperlink ref="C16" location="'6 (A)'!A1" display="PROFORMA 6 (A)"/>
    <hyperlink ref="C17" location="'7 (A)'!A1" display="PROFORMA 7 (A)"/>
    <hyperlink ref="C18" location="'8 (A)'!A1" display="PROFORMA 8 (A)"/>
    <hyperlink ref="C19" location="'9 (A)'!A1" display="PROFORMA 9 (A)"/>
    <hyperlink ref="C20" location="'11 (B)'!A1" display="PROFORMA 11 (B)"/>
    <hyperlink ref="C21" location="'12 (B)'!A1" display="PROFORMA 12 (B)"/>
    <hyperlink ref="C22" location="'13 (A)'!A1" display="PROFORMA 13 (A)"/>
    <hyperlink ref="D22" location="'13 (B)'!A1" display="PROFORMA 13 (B)"/>
    <hyperlink ref="E12" location="'12 (A)'!A1" display="PROFORMA 12 (A)"/>
    <hyperlink ref="D21" location="'12 (C)'!A1" display="PROFORMA 12 (C)"/>
    <hyperlink ref="D20" location="'11 (C)'!A1" display="PROFORMA 11 (C)"/>
    <hyperlink ref="D19" location="'9 (B)'!A1" display="PROFORMA 9 (B)"/>
    <hyperlink ref="D18" location="'8 (B)'!A1" display="PROFORMA 8 (B)"/>
    <hyperlink ref="D17" location="'7 (B)'!A1" display="PROFORMA 7 (B)"/>
    <hyperlink ref="D16" location="'6 (B)'!A1" display="PROFORMA 6 (B)"/>
    <hyperlink ref="D15" location="'P-5(B)'!A1" display="PROFORMA 5 (B)"/>
    <hyperlink ref="D14" location="'P-4(B)'!A1" display="PROFORMA 4 (B)"/>
    <hyperlink ref="E9" location="' P-3'!A1" display="PROFORMA 3"/>
    <hyperlink ref="E10" location="' P-10'!A1" display="PROFORMA 10"/>
    <hyperlink ref="E11" location="'11 (A)'!A1" display="PROFORMA 11 (A)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"/>
  <sheetViews>
    <sheetView showGridLines="0" zoomScalePageLayoutView="0" workbookViewId="0" topLeftCell="A1">
      <pane xSplit="23" ySplit="24" topLeftCell="X25" activePane="bottomRight" state="frozen"/>
      <selection pane="topLeft" activeCell="A1" sqref="A1"/>
      <selection pane="topRight" activeCell="X1" sqref="X1"/>
      <selection pane="bottomLeft" activeCell="A25" sqref="A25"/>
      <selection pane="bottomRight" activeCell="A8" sqref="A8"/>
    </sheetView>
  </sheetViews>
  <sheetFormatPr defaultColWidth="9.140625" defaultRowHeight="12.75"/>
  <cols>
    <col min="1" max="1" width="5.7109375" style="0" customWidth="1"/>
    <col min="2" max="2" width="13.7109375" style="0" customWidth="1"/>
    <col min="3" max="21" width="5.7109375" style="0" customWidth="1"/>
    <col min="22" max="23" width="4.8515625" style="0" customWidth="1"/>
  </cols>
  <sheetData>
    <row r="1" spans="1:23" ht="19.5" customHeight="1">
      <c r="A1" s="252" t="s">
        <v>85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4"/>
    </row>
    <row r="2" spans="1:23" ht="19.5" customHeight="1">
      <c r="A2" s="290" t="s">
        <v>228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260"/>
    </row>
    <row r="3" spans="1:23" ht="19.5" customHeight="1">
      <c r="A3" s="287" t="s">
        <v>229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70"/>
    </row>
    <row r="4" spans="1:23" ht="9.75" customHeight="1">
      <c r="A4" s="261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6"/>
    </row>
    <row r="5" spans="1:23" ht="19.5" customHeight="1">
      <c r="A5" s="262" t="s">
        <v>230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6"/>
    </row>
    <row r="6" spans="1:23" ht="19.5" customHeight="1">
      <c r="A6" s="249" t="s">
        <v>88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6"/>
    </row>
    <row r="7" spans="1:23" ht="9.75" customHeight="1">
      <c r="A7" s="234"/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6"/>
    </row>
    <row r="8" spans="1:23" ht="12.75">
      <c r="A8" s="85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84"/>
    </row>
    <row r="9" spans="1:23" ht="12.75">
      <c r="A9" s="85"/>
      <c r="B9" s="86" t="s">
        <v>37</v>
      </c>
      <c r="C9" s="87" t="s">
        <v>86</v>
      </c>
      <c r="D9" s="87"/>
      <c r="E9" s="87"/>
      <c r="F9" s="87"/>
      <c r="G9" s="87"/>
      <c r="H9" s="87"/>
      <c r="I9" s="87"/>
      <c r="J9" s="88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84"/>
    </row>
    <row r="10" spans="1:23" ht="12.75">
      <c r="A10" s="85"/>
      <c r="B10" s="89"/>
      <c r="C10" s="87"/>
      <c r="D10" s="87"/>
      <c r="E10" s="87"/>
      <c r="F10" s="87"/>
      <c r="G10" s="87"/>
      <c r="H10" s="87"/>
      <c r="I10" s="87"/>
      <c r="J10" s="88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84"/>
    </row>
    <row r="11" spans="1:23" ht="12.75">
      <c r="A11" s="85"/>
      <c r="B11" s="87"/>
      <c r="C11" s="87"/>
      <c r="D11" s="87"/>
      <c r="E11" s="87"/>
      <c r="F11" s="87"/>
      <c r="G11" s="87"/>
      <c r="H11" s="87"/>
      <c r="I11" s="87"/>
      <c r="J11" s="88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84"/>
    </row>
    <row r="12" spans="1:23" ht="12.75">
      <c r="A12" s="85"/>
      <c r="B12" s="87"/>
      <c r="C12" s="87"/>
      <c r="D12" s="87"/>
      <c r="E12" s="87"/>
      <c r="F12" s="87"/>
      <c r="G12" s="87"/>
      <c r="H12" s="87"/>
      <c r="I12" s="87"/>
      <c r="J12" s="88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84"/>
    </row>
    <row r="13" spans="1:23" ht="12.75">
      <c r="A13" s="85"/>
      <c r="B13" s="87"/>
      <c r="C13" s="374" t="s">
        <v>87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51"/>
      <c r="W13" s="84"/>
    </row>
    <row r="14" spans="1:23" ht="12.75">
      <c r="A14" s="85"/>
      <c r="B14" s="87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51"/>
      <c r="W14" s="84"/>
    </row>
    <row r="15" spans="1:23" ht="12.75">
      <c r="A15" s="85"/>
      <c r="B15" s="87"/>
      <c r="C15" s="87"/>
      <c r="D15" s="87"/>
      <c r="E15" s="87"/>
      <c r="F15" s="87"/>
      <c r="G15" s="87"/>
      <c r="H15" s="87"/>
      <c r="I15" s="87"/>
      <c r="J15" s="88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84"/>
    </row>
    <row r="16" spans="1:23" ht="12.75">
      <c r="A16" s="85"/>
      <c r="B16" s="88"/>
      <c r="C16" s="88"/>
      <c r="D16" s="88"/>
      <c r="E16" s="88"/>
      <c r="F16" s="88"/>
      <c r="G16" s="88"/>
      <c r="H16" s="88"/>
      <c r="I16" s="88"/>
      <c r="J16" s="88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84"/>
    </row>
    <row r="17" spans="1:23" ht="12.75">
      <c r="A17" s="85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84"/>
    </row>
    <row r="18" spans="1:23" ht="12.75">
      <c r="A18" s="85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84"/>
    </row>
    <row r="19" spans="1:23" ht="12.75">
      <c r="A19" s="8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84"/>
    </row>
    <row r="20" spans="1:23" ht="19.5" customHeight="1">
      <c r="A20" s="371" t="s">
        <v>231</v>
      </c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3"/>
    </row>
    <row r="21" spans="1:23" ht="19.5" customHeight="1">
      <c r="A21" s="85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84"/>
    </row>
    <row r="22" spans="1:23" ht="19.5" customHeight="1">
      <c r="A22" s="85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90" t="s">
        <v>232</v>
      </c>
      <c r="V22" s="51"/>
      <c r="W22" s="84"/>
    </row>
    <row r="23" spans="1:23" ht="19.5" customHeight="1">
      <c r="A23" s="85"/>
      <c r="B23" s="233">
        <v>41059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90" t="s">
        <v>52</v>
      </c>
      <c r="V23" s="51"/>
      <c r="W23" s="84"/>
    </row>
    <row r="24" spans="1:23" ht="19.5" customHeight="1" thickBot="1">
      <c r="A24" s="367"/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101"/>
    </row>
    <row r="25" spans="1:23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</row>
    <row r="26" spans="1:23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</row>
    <row r="27" spans="1:23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</row>
    <row r="28" spans="1:23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1:23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</row>
    <row r="30" spans="1:23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3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</row>
  </sheetData>
  <sheetProtection password="E169" sheet="1" objects="1" scenarios="1"/>
  <mergeCells count="10">
    <mergeCell ref="A1:W1"/>
    <mergeCell ref="A4:W4"/>
    <mergeCell ref="A5:W5"/>
    <mergeCell ref="A6:W6"/>
    <mergeCell ref="A24:V24"/>
    <mergeCell ref="A2:W2"/>
    <mergeCell ref="A3:W3"/>
    <mergeCell ref="A20:W20"/>
    <mergeCell ref="A7:W7"/>
    <mergeCell ref="C13:U14"/>
  </mergeCells>
  <hyperlinks>
    <hyperlink ref="C13" location="'2(C)'!A1" display="Proforma - 2(C) : Subject wise analysis of class XII"/>
  </hyperlinks>
  <printOptions horizontalCentered="1"/>
  <pageMargins left="0.25" right="0.25" top="0.75" bottom="0.75" header="0.3" footer="0.3"/>
  <pageSetup blackAndWhite="1" horizontalDpi="600" verticalDpi="6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zoomScalePageLayoutView="0" workbookViewId="0" topLeftCell="A1">
      <pane xSplit="6" ySplit="8" topLeftCell="G9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B8" sqref="B8"/>
    </sheetView>
  </sheetViews>
  <sheetFormatPr defaultColWidth="9.140625" defaultRowHeight="12.75"/>
  <cols>
    <col min="1" max="1" width="3.7109375" style="0" customWidth="1"/>
    <col min="3" max="3" width="20.7109375" style="0" customWidth="1"/>
    <col min="4" max="4" width="35.7109375" style="0" customWidth="1"/>
    <col min="5" max="6" width="10.7109375" style="0" customWidth="1"/>
    <col min="8" max="8" width="22.7109375" style="0" customWidth="1"/>
  </cols>
  <sheetData>
    <row r="1" spans="1:17" ht="19.5" customHeight="1">
      <c r="A1" s="252" t="s">
        <v>226</v>
      </c>
      <c r="B1" s="319"/>
      <c r="C1" s="319"/>
      <c r="D1" s="319"/>
      <c r="E1" s="319"/>
      <c r="F1" s="320"/>
      <c r="G1" s="5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9.5" customHeight="1">
      <c r="A2" s="290" t="s">
        <v>228</v>
      </c>
      <c r="B2" s="376"/>
      <c r="C2" s="376"/>
      <c r="D2" s="376"/>
      <c r="E2" s="376"/>
      <c r="F2" s="322"/>
      <c r="G2" s="52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9.5" customHeight="1">
      <c r="A3" s="287" t="s">
        <v>229</v>
      </c>
      <c r="B3" s="375"/>
      <c r="C3" s="375"/>
      <c r="D3" s="375"/>
      <c r="E3" s="375"/>
      <c r="F3" s="324"/>
      <c r="G3" s="59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9.75" customHeight="1">
      <c r="A4" s="261"/>
      <c r="B4" s="325"/>
      <c r="C4" s="325"/>
      <c r="D4" s="325"/>
      <c r="E4" s="325"/>
      <c r="F4" s="326"/>
      <c r="G4" s="35"/>
      <c r="H4" s="19"/>
      <c r="I4" s="19"/>
      <c r="J4" s="19"/>
      <c r="K4" s="19"/>
      <c r="L4" s="19"/>
      <c r="M4" s="19"/>
      <c r="N4" s="19"/>
      <c r="O4" s="4"/>
      <c r="P4" s="4"/>
      <c r="Q4" s="4"/>
    </row>
    <row r="5" spans="1:17" ht="19.5" customHeight="1">
      <c r="A5" s="262" t="s">
        <v>230</v>
      </c>
      <c r="B5" s="325"/>
      <c r="C5" s="325"/>
      <c r="D5" s="325"/>
      <c r="E5" s="325"/>
      <c r="F5" s="326"/>
      <c r="G5" s="55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9.5" customHeight="1">
      <c r="A6" s="249" t="s">
        <v>62</v>
      </c>
      <c r="B6" s="259"/>
      <c r="C6" s="259"/>
      <c r="D6" s="259"/>
      <c r="E6" s="259"/>
      <c r="F6" s="260"/>
      <c r="G6" s="56"/>
      <c r="H6" s="17"/>
      <c r="I6" s="17"/>
      <c r="J6" s="17"/>
      <c r="K6" s="17"/>
      <c r="L6" s="17"/>
      <c r="M6" s="17"/>
      <c r="N6" s="4"/>
      <c r="O6" s="4"/>
      <c r="P6" s="4"/>
      <c r="Q6" s="4"/>
    </row>
    <row r="7" spans="1:17" ht="9.75" customHeight="1">
      <c r="A7" s="308" t="s">
        <v>92</v>
      </c>
      <c r="B7" s="309"/>
      <c r="C7" s="309"/>
      <c r="D7" s="309"/>
      <c r="E7" s="309"/>
      <c r="F7" s="310"/>
      <c r="G7" s="35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4.75" customHeight="1">
      <c r="A8" s="95"/>
      <c r="B8" s="91" t="s">
        <v>40</v>
      </c>
      <c r="C8" s="91" t="s">
        <v>0</v>
      </c>
      <c r="D8" s="91" t="s">
        <v>41</v>
      </c>
      <c r="E8" s="94" t="s">
        <v>42</v>
      </c>
      <c r="F8" s="96" t="s">
        <v>43</v>
      </c>
      <c r="G8" s="81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" customHeight="1">
      <c r="A9" s="97"/>
      <c r="B9" s="104">
        <v>1</v>
      </c>
      <c r="C9" s="113" t="s">
        <v>233</v>
      </c>
      <c r="D9" s="113" t="s">
        <v>254</v>
      </c>
      <c r="E9" s="104">
        <v>473</v>
      </c>
      <c r="F9" s="105">
        <v>94.6</v>
      </c>
      <c r="G9" s="81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" customHeight="1">
      <c r="A10" s="95"/>
      <c r="B10" s="104">
        <v>2</v>
      </c>
      <c r="C10" s="113" t="s">
        <v>233</v>
      </c>
      <c r="D10" s="113" t="s">
        <v>255</v>
      </c>
      <c r="E10" s="104">
        <v>470</v>
      </c>
      <c r="F10" s="105">
        <v>94</v>
      </c>
      <c r="G10" s="81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" customHeight="1">
      <c r="A11" s="95"/>
      <c r="B11" s="104">
        <v>2</v>
      </c>
      <c r="C11" s="113" t="s">
        <v>233</v>
      </c>
      <c r="D11" s="113" t="s">
        <v>256</v>
      </c>
      <c r="E11" s="104">
        <v>470</v>
      </c>
      <c r="F11" s="105">
        <v>94</v>
      </c>
      <c r="G11" s="81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" customHeight="1">
      <c r="A12" s="95"/>
      <c r="B12" s="104">
        <v>3</v>
      </c>
      <c r="C12" s="113" t="s">
        <v>233</v>
      </c>
      <c r="D12" s="113" t="s">
        <v>257</v>
      </c>
      <c r="E12" s="104">
        <v>469</v>
      </c>
      <c r="F12" s="105">
        <v>93.8</v>
      </c>
      <c r="G12" s="81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" customHeight="1">
      <c r="A13" s="95"/>
      <c r="B13" s="104">
        <v>4</v>
      </c>
      <c r="C13" s="113" t="s">
        <v>233</v>
      </c>
      <c r="D13" s="113" t="s">
        <v>258</v>
      </c>
      <c r="E13" s="104">
        <v>464</v>
      </c>
      <c r="F13" s="105">
        <v>92.8</v>
      </c>
      <c r="G13" s="81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15" customHeight="1">
      <c r="A14" s="95"/>
      <c r="B14" s="104">
        <v>5</v>
      </c>
      <c r="C14" s="113" t="s">
        <v>233</v>
      </c>
      <c r="D14" s="113" t="s">
        <v>259</v>
      </c>
      <c r="E14" s="104">
        <v>453</v>
      </c>
      <c r="F14" s="105">
        <v>90.6</v>
      </c>
      <c r="G14" s="81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5" customHeight="1">
      <c r="A15" s="95"/>
      <c r="B15" s="104">
        <v>6</v>
      </c>
      <c r="C15" s="113" t="s">
        <v>233</v>
      </c>
      <c r="D15" s="113" t="s">
        <v>260</v>
      </c>
      <c r="E15" s="104">
        <v>450</v>
      </c>
      <c r="F15" s="105">
        <v>90</v>
      </c>
      <c r="G15" s="81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7" ht="15" customHeight="1">
      <c r="A16" s="311" t="s">
        <v>231</v>
      </c>
      <c r="B16" s="312"/>
      <c r="C16" s="312"/>
      <c r="D16" s="312"/>
      <c r="E16" s="312"/>
      <c r="F16" s="313"/>
      <c r="G16" s="58"/>
    </row>
    <row r="17" spans="1:7" ht="15" customHeight="1">
      <c r="A17" s="98"/>
      <c r="B17" s="33"/>
      <c r="C17" s="33"/>
      <c r="D17" s="33"/>
      <c r="E17" s="33"/>
      <c r="F17" s="99"/>
      <c r="G17" s="33"/>
    </row>
    <row r="18" spans="1:7" ht="15" customHeight="1">
      <c r="A18" s="98"/>
      <c r="B18" s="33"/>
      <c r="C18" s="33"/>
      <c r="D18" s="33"/>
      <c r="E18" s="63" t="s">
        <v>232</v>
      </c>
      <c r="F18" s="99"/>
      <c r="G18" s="33"/>
    </row>
    <row r="19" spans="1:6" ht="15" customHeight="1">
      <c r="A19" s="98"/>
      <c r="B19" s="377">
        <v>41059</v>
      </c>
      <c r="C19" s="378"/>
      <c r="D19" s="33"/>
      <c r="E19" s="63" t="s">
        <v>52</v>
      </c>
      <c r="F19" s="99"/>
    </row>
    <row r="20" spans="1:6" ht="15" customHeight="1" thickBot="1">
      <c r="A20" s="316"/>
      <c r="B20" s="317"/>
      <c r="C20" s="317"/>
      <c r="D20" s="317"/>
      <c r="E20" s="317"/>
      <c r="F20" s="318"/>
    </row>
    <row r="21" ht="15" customHeight="1"/>
    <row r="22" ht="15" customHeight="1"/>
    <row r="23" ht="15" customHeight="1"/>
    <row r="24" ht="15" customHeight="1"/>
  </sheetData>
  <sheetProtection password="E169" sheet="1" objects="1" scenarios="1"/>
  <mergeCells count="10">
    <mergeCell ref="A3:F3"/>
    <mergeCell ref="A20:F20"/>
    <mergeCell ref="A16:F16"/>
    <mergeCell ref="A1:F1"/>
    <mergeCell ref="A4:F4"/>
    <mergeCell ref="A5:F5"/>
    <mergeCell ref="A6:F6"/>
    <mergeCell ref="A7:F7"/>
    <mergeCell ref="A2:F2"/>
    <mergeCell ref="B19:C19"/>
  </mergeCells>
  <printOptions horizontalCentered="1"/>
  <pageMargins left="0.25" right="0.25" top="0.75" bottom="0.75" header="0.3" footer="0.3"/>
  <pageSetup blackAndWhite="1" fitToHeight="1" fitToWidth="1" horizontalDpi="600" verticalDpi="600" orientation="portrait" paperSize="9" scale="91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zoomScalePageLayoutView="0" workbookViewId="0" topLeftCell="A1">
      <pane xSplit="6" ySplit="8" topLeftCell="G9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B8" sqref="B8"/>
    </sheetView>
  </sheetViews>
  <sheetFormatPr defaultColWidth="9.140625" defaultRowHeight="12.75"/>
  <cols>
    <col min="1" max="1" width="3.7109375" style="0" customWidth="1"/>
    <col min="3" max="3" width="20.7109375" style="0" customWidth="1"/>
    <col min="4" max="4" width="35.7109375" style="0" customWidth="1"/>
    <col min="5" max="6" width="10.7109375" style="0" customWidth="1"/>
    <col min="8" max="8" width="22.7109375" style="0" customWidth="1"/>
  </cols>
  <sheetData>
    <row r="1" spans="1:17" ht="19.5" customHeight="1">
      <c r="A1" s="252" t="s">
        <v>227</v>
      </c>
      <c r="B1" s="319"/>
      <c r="C1" s="319"/>
      <c r="D1" s="319"/>
      <c r="E1" s="319"/>
      <c r="F1" s="320"/>
      <c r="G1" s="5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9.5" customHeight="1">
      <c r="A2" s="290" t="s">
        <v>228</v>
      </c>
      <c r="B2" s="321"/>
      <c r="C2" s="321"/>
      <c r="D2" s="321"/>
      <c r="E2" s="321"/>
      <c r="F2" s="322"/>
      <c r="G2" s="52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9.5" customHeight="1">
      <c r="A3" s="287" t="s">
        <v>229</v>
      </c>
      <c r="B3" s="323"/>
      <c r="C3" s="323"/>
      <c r="D3" s="323"/>
      <c r="E3" s="323"/>
      <c r="F3" s="324"/>
      <c r="G3" s="59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9.75" customHeight="1">
      <c r="A4" s="261"/>
      <c r="B4" s="325"/>
      <c r="C4" s="325"/>
      <c r="D4" s="325"/>
      <c r="E4" s="325"/>
      <c r="F4" s="326"/>
      <c r="G4" s="35"/>
      <c r="H4" s="19"/>
      <c r="I4" s="19"/>
      <c r="J4" s="19"/>
      <c r="K4" s="19"/>
      <c r="L4" s="19"/>
      <c r="M4" s="19"/>
      <c r="N4" s="19"/>
      <c r="O4" s="4"/>
      <c r="P4" s="4"/>
      <c r="Q4" s="4"/>
    </row>
    <row r="5" spans="1:17" ht="19.5" customHeight="1">
      <c r="A5" s="262" t="s">
        <v>230</v>
      </c>
      <c r="B5" s="325"/>
      <c r="C5" s="325"/>
      <c r="D5" s="325"/>
      <c r="E5" s="325"/>
      <c r="F5" s="326"/>
      <c r="G5" s="55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9.5" customHeight="1">
      <c r="A6" s="249" t="s">
        <v>63</v>
      </c>
      <c r="B6" s="259"/>
      <c r="C6" s="259"/>
      <c r="D6" s="259"/>
      <c r="E6" s="259"/>
      <c r="F6" s="260"/>
      <c r="G6" s="56"/>
      <c r="H6" s="17"/>
      <c r="I6" s="17"/>
      <c r="J6" s="17"/>
      <c r="K6" s="17"/>
      <c r="L6" s="17"/>
      <c r="M6" s="17"/>
      <c r="N6" s="4"/>
      <c r="O6" s="4"/>
      <c r="P6" s="4"/>
      <c r="Q6" s="4"/>
    </row>
    <row r="7" spans="1:17" ht="9.75" customHeight="1">
      <c r="A7" s="308" t="s">
        <v>137</v>
      </c>
      <c r="B7" s="309"/>
      <c r="C7" s="309"/>
      <c r="D7" s="309"/>
      <c r="E7" s="309"/>
      <c r="F7" s="310"/>
      <c r="G7" s="35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4.75" customHeight="1">
      <c r="A8" s="95"/>
      <c r="B8" s="155" t="s">
        <v>40</v>
      </c>
      <c r="C8" s="91" t="s">
        <v>0</v>
      </c>
      <c r="D8" s="91" t="s">
        <v>41</v>
      </c>
      <c r="E8" s="94" t="s">
        <v>42</v>
      </c>
      <c r="F8" s="96" t="s">
        <v>43</v>
      </c>
      <c r="G8" s="217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" customHeight="1">
      <c r="A9" s="97"/>
      <c r="B9" s="104">
        <v>1</v>
      </c>
      <c r="C9" s="113" t="s">
        <v>233</v>
      </c>
      <c r="D9" s="113" t="s">
        <v>261</v>
      </c>
      <c r="E9" s="104">
        <v>447</v>
      </c>
      <c r="F9" s="105">
        <v>89.4</v>
      </c>
      <c r="G9" s="81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" customHeight="1">
      <c r="A10" s="97"/>
      <c r="B10" s="104">
        <v>2</v>
      </c>
      <c r="C10" s="113" t="s">
        <v>233</v>
      </c>
      <c r="D10" s="113" t="s">
        <v>262</v>
      </c>
      <c r="E10" s="104">
        <v>443</v>
      </c>
      <c r="F10" s="105">
        <v>88.6</v>
      </c>
      <c r="G10" s="81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" customHeight="1">
      <c r="A11" s="97"/>
      <c r="B11" s="104">
        <v>3</v>
      </c>
      <c r="C11" s="113" t="s">
        <v>233</v>
      </c>
      <c r="D11" s="113" t="s">
        <v>263</v>
      </c>
      <c r="E11" s="104">
        <v>442</v>
      </c>
      <c r="F11" s="105">
        <v>88.4</v>
      </c>
      <c r="G11" s="81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" customHeight="1">
      <c r="A12" s="97"/>
      <c r="B12" s="104">
        <v>4</v>
      </c>
      <c r="C12" s="113" t="s">
        <v>233</v>
      </c>
      <c r="D12" s="113" t="s">
        <v>264</v>
      </c>
      <c r="E12" s="104">
        <v>439</v>
      </c>
      <c r="F12" s="105">
        <v>87.8</v>
      </c>
      <c r="G12" s="81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" customHeight="1">
      <c r="A13" s="97"/>
      <c r="B13" s="104">
        <v>5</v>
      </c>
      <c r="C13" s="113" t="s">
        <v>233</v>
      </c>
      <c r="D13" s="113" t="s">
        <v>265</v>
      </c>
      <c r="E13" s="104">
        <v>432</v>
      </c>
      <c r="F13" s="105">
        <v>86.4</v>
      </c>
      <c r="G13" s="81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15" customHeight="1">
      <c r="A14" s="97"/>
      <c r="B14" s="104">
        <v>5</v>
      </c>
      <c r="C14" s="113" t="s">
        <v>233</v>
      </c>
      <c r="D14" s="113" t="s">
        <v>266</v>
      </c>
      <c r="E14" s="104">
        <v>432</v>
      </c>
      <c r="F14" s="105">
        <v>86.4</v>
      </c>
      <c r="G14" s="81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7" ht="15" customHeight="1">
      <c r="A15" s="311" t="s">
        <v>231</v>
      </c>
      <c r="B15" s="312"/>
      <c r="C15" s="312"/>
      <c r="D15" s="312"/>
      <c r="E15" s="312"/>
      <c r="F15" s="313"/>
      <c r="G15" s="58"/>
    </row>
    <row r="16" spans="1:7" ht="15" customHeight="1">
      <c r="A16" s="98"/>
      <c r="B16" s="33"/>
      <c r="C16" s="33"/>
      <c r="D16" s="33"/>
      <c r="E16" s="33"/>
      <c r="F16" s="99"/>
      <c r="G16" s="33"/>
    </row>
    <row r="17" spans="1:7" ht="15" customHeight="1">
      <c r="A17" s="98"/>
      <c r="B17" s="33"/>
      <c r="C17" s="33"/>
      <c r="D17" s="33"/>
      <c r="E17" s="63" t="s">
        <v>232</v>
      </c>
      <c r="F17" s="99"/>
      <c r="G17" s="33"/>
    </row>
    <row r="18" spans="1:6" ht="15" customHeight="1">
      <c r="A18" s="98"/>
      <c r="B18" s="377">
        <v>41059</v>
      </c>
      <c r="C18" s="378"/>
      <c r="D18" s="33"/>
      <c r="E18" s="63" t="s">
        <v>52</v>
      </c>
      <c r="F18" s="99"/>
    </row>
    <row r="19" spans="1:6" ht="15" customHeight="1" thickBot="1">
      <c r="A19" s="316"/>
      <c r="B19" s="317"/>
      <c r="C19" s="317"/>
      <c r="D19" s="317"/>
      <c r="E19" s="317"/>
      <c r="F19" s="318"/>
    </row>
    <row r="20" ht="15" customHeight="1"/>
    <row r="21" ht="15" customHeight="1"/>
    <row r="22" ht="15" customHeight="1"/>
    <row r="23" ht="15" customHeight="1"/>
  </sheetData>
  <sheetProtection password="E169" sheet="1" objects="1" scenarios="1"/>
  <mergeCells count="10">
    <mergeCell ref="A3:F3"/>
    <mergeCell ref="A19:F19"/>
    <mergeCell ref="A15:F15"/>
    <mergeCell ref="A1:F1"/>
    <mergeCell ref="A4:F4"/>
    <mergeCell ref="A5:F5"/>
    <mergeCell ref="A6:F6"/>
    <mergeCell ref="A7:F7"/>
    <mergeCell ref="A2:F2"/>
    <mergeCell ref="B18:C18"/>
  </mergeCells>
  <printOptions horizontalCentered="1"/>
  <pageMargins left="0.25" right="0.25" top="0.75" bottom="0.75" header="0.3" footer="0.3"/>
  <pageSetup blackAndWhite="1" fitToHeight="1" fitToWidth="1" horizontalDpi="600" verticalDpi="600" orientation="portrait" paperSize="9" scale="91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zoomScalePageLayoutView="0" workbookViewId="0" topLeftCell="A1">
      <pane xSplit="6" ySplit="8" topLeftCell="G9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B8" sqref="B8"/>
    </sheetView>
  </sheetViews>
  <sheetFormatPr defaultColWidth="9.140625" defaultRowHeight="12.75"/>
  <cols>
    <col min="1" max="1" width="3.7109375" style="0" customWidth="1"/>
    <col min="3" max="3" width="20.7109375" style="0" customWidth="1"/>
    <col min="4" max="4" width="35.7109375" style="0" customWidth="1"/>
    <col min="5" max="6" width="10.7109375" style="0" customWidth="1"/>
    <col min="8" max="8" width="22.7109375" style="0" customWidth="1"/>
  </cols>
  <sheetData>
    <row r="1" spans="1:17" ht="19.5" customHeight="1">
      <c r="A1" s="252" t="s">
        <v>227</v>
      </c>
      <c r="B1" s="319"/>
      <c r="C1" s="319"/>
      <c r="D1" s="319"/>
      <c r="E1" s="319"/>
      <c r="F1" s="320"/>
      <c r="G1" s="5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9.5" customHeight="1">
      <c r="A2" s="290" t="s">
        <v>228</v>
      </c>
      <c r="B2" s="321"/>
      <c r="C2" s="321"/>
      <c r="D2" s="321"/>
      <c r="E2" s="321"/>
      <c r="F2" s="322"/>
      <c r="G2" s="52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9.5" customHeight="1">
      <c r="A3" s="287" t="s">
        <v>229</v>
      </c>
      <c r="B3" s="323"/>
      <c r="C3" s="323"/>
      <c r="D3" s="323"/>
      <c r="E3" s="323"/>
      <c r="F3" s="324"/>
      <c r="G3" s="59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9.75" customHeight="1">
      <c r="A4" s="261"/>
      <c r="B4" s="325"/>
      <c r="C4" s="325"/>
      <c r="D4" s="325"/>
      <c r="E4" s="325"/>
      <c r="F4" s="326"/>
      <c r="G4" s="35"/>
      <c r="H4" s="19"/>
      <c r="I4" s="19"/>
      <c r="J4" s="19"/>
      <c r="K4" s="19"/>
      <c r="L4" s="19"/>
      <c r="M4" s="19"/>
      <c r="N4" s="19"/>
      <c r="O4" s="4"/>
      <c r="P4" s="4"/>
      <c r="Q4" s="4"/>
    </row>
    <row r="5" spans="1:17" ht="19.5" customHeight="1">
      <c r="A5" s="262" t="s">
        <v>230</v>
      </c>
      <c r="B5" s="325"/>
      <c r="C5" s="325"/>
      <c r="D5" s="325"/>
      <c r="E5" s="325"/>
      <c r="F5" s="326"/>
      <c r="G5" s="55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9.5" customHeight="1">
      <c r="A6" s="249" t="s">
        <v>64</v>
      </c>
      <c r="B6" s="259"/>
      <c r="C6" s="259"/>
      <c r="D6" s="259"/>
      <c r="E6" s="259"/>
      <c r="F6" s="260"/>
      <c r="G6" s="56"/>
      <c r="H6" s="17"/>
      <c r="I6" s="17"/>
      <c r="J6" s="17"/>
      <c r="K6" s="17"/>
      <c r="L6" s="17"/>
      <c r="M6" s="17"/>
      <c r="N6" s="4"/>
      <c r="O6" s="4"/>
      <c r="P6" s="4"/>
      <c r="Q6" s="4"/>
    </row>
    <row r="7" spans="1:17" ht="9.75" customHeight="1">
      <c r="A7" s="308" t="s">
        <v>138</v>
      </c>
      <c r="B7" s="309"/>
      <c r="C7" s="309"/>
      <c r="D7" s="309"/>
      <c r="E7" s="309"/>
      <c r="F7" s="310"/>
      <c r="G7" s="35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4.75" customHeight="1">
      <c r="A8" s="95"/>
      <c r="B8" s="91" t="s">
        <v>40</v>
      </c>
      <c r="C8" s="91" t="s">
        <v>0</v>
      </c>
      <c r="D8" s="91" t="s">
        <v>41</v>
      </c>
      <c r="E8" s="94" t="s">
        <v>42</v>
      </c>
      <c r="F8" s="96" t="s">
        <v>43</v>
      </c>
      <c r="G8" s="81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" customHeight="1">
      <c r="A9" s="97"/>
      <c r="B9" s="104">
        <v>1</v>
      </c>
      <c r="C9" s="113" t="s">
        <v>233</v>
      </c>
      <c r="D9" s="113" t="s">
        <v>267</v>
      </c>
      <c r="E9" s="104">
        <v>449</v>
      </c>
      <c r="F9" s="105">
        <v>89.8</v>
      </c>
      <c r="G9" s="81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" customHeight="1">
      <c r="A10" s="97"/>
      <c r="B10" s="104">
        <v>2</v>
      </c>
      <c r="C10" s="113" t="s">
        <v>233</v>
      </c>
      <c r="D10" s="113" t="s">
        <v>268</v>
      </c>
      <c r="E10" s="104">
        <v>448</v>
      </c>
      <c r="F10" s="105">
        <v>89.6</v>
      </c>
      <c r="G10" s="81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" customHeight="1">
      <c r="A11" s="97"/>
      <c r="B11" s="104">
        <v>3</v>
      </c>
      <c r="C11" s="113" t="s">
        <v>233</v>
      </c>
      <c r="D11" s="113" t="s">
        <v>269</v>
      </c>
      <c r="E11" s="104">
        <v>447</v>
      </c>
      <c r="F11" s="105">
        <v>89.4</v>
      </c>
      <c r="G11" s="81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" customHeight="1">
      <c r="A12" s="97"/>
      <c r="B12" s="104">
        <v>4</v>
      </c>
      <c r="C12" s="113" t="s">
        <v>233</v>
      </c>
      <c r="D12" s="113" t="s">
        <v>270</v>
      </c>
      <c r="E12" s="104">
        <v>439</v>
      </c>
      <c r="F12" s="105">
        <v>87.8</v>
      </c>
      <c r="G12" s="81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" customHeight="1">
      <c r="A13" s="97"/>
      <c r="B13" s="104">
        <v>4</v>
      </c>
      <c r="C13" s="113" t="s">
        <v>233</v>
      </c>
      <c r="D13" s="113" t="s">
        <v>271</v>
      </c>
      <c r="E13" s="104">
        <v>439</v>
      </c>
      <c r="F13" s="105">
        <v>87.8</v>
      </c>
      <c r="G13" s="81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15" customHeight="1">
      <c r="A14" s="97"/>
      <c r="B14" s="104">
        <v>5</v>
      </c>
      <c r="C14" s="113" t="s">
        <v>233</v>
      </c>
      <c r="D14" s="113" t="s">
        <v>272</v>
      </c>
      <c r="E14" s="104">
        <v>437</v>
      </c>
      <c r="F14" s="105">
        <v>87.4</v>
      </c>
      <c r="G14" s="81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5" customHeight="1">
      <c r="A15" s="97"/>
      <c r="B15" s="104">
        <v>6</v>
      </c>
      <c r="C15" s="113" t="s">
        <v>233</v>
      </c>
      <c r="D15" s="113" t="s">
        <v>273</v>
      </c>
      <c r="E15" s="104">
        <v>435</v>
      </c>
      <c r="F15" s="105">
        <v>87</v>
      </c>
      <c r="G15" s="81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ht="15" customHeight="1">
      <c r="A16" s="97"/>
      <c r="B16" s="104">
        <v>7</v>
      </c>
      <c r="C16" s="113" t="s">
        <v>233</v>
      </c>
      <c r="D16" s="113" t="s">
        <v>274</v>
      </c>
      <c r="E16" s="104">
        <v>426</v>
      </c>
      <c r="F16" s="105">
        <v>85.2</v>
      </c>
      <c r="G16" s="81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15" customHeight="1">
      <c r="A17" s="97"/>
      <c r="B17" s="104">
        <v>8</v>
      </c>
      <c r="C17" s="113" t="s">
        <v>233</v>
      </c>
      <c r="D17" s="113" t="s">
        <v>275</v>
      </c>
      <c r="E17" s="104">
        <v>414</v>
      </c>
      <c r="F17" s="105">
        <v>82.8</v>
      </c>
      <c r="G17" s="81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5" customHeight="1">
      <c r="A18" s="97"/>
      <c r="B18" s="104">
        <v>9</v>
      </c>
      <c r="C18" s="113" t="s">
        <v>233</v>
      </c>
      <c r="D18" s="113" t="s">
        <v>276</v>
      </c>
      <c r="E18" s="104">
        <v>402</v>
      </c>
      <c r="F18" s="105">
        <v>80.4</v>
      </c>
      <c r="G18" s="81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15" customHeight="1">
      <c r="A19" s="97"/>
      <c r="B19" s="104">
        <v>10</v>
      </c>
      <c r="C19" s="113" t="s">
        <v>233</v>
      </c>
      <c r="D19" s="113" t="s">
        <v>277</v>
      </c>
      <c r="E19" s="104">
        <v>401</v>
      </c>
      <c r="F19" s="105">
        <v>80.2</v>
      </c>
      <c r="G19" s="81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7" ht="15" customHeight="1">
      <c r="A20" s="311" t="s">
        <v>231</v>
      </c>
      <c r="B20" s="312"/>
      <c r="C20" s="312"/>
      <c r="D20" s="312"/>
      <c r="E20" s="312"/>
      <c r="F20" s="313"/>
      <c r="G20" s="58"/>
    </row>
    <row r="21" spans="1:7" ht="15" customHeight="1">
      <c r="A21" s="98"/>
      <c r="B21" s="33"/>
      <c r="C21" s="33"/>
      <c r="D21" s="33"/>
      <c r="E21" s="33"/>
      <c r="F21" s="99"/>
      <c r="G21" s="33"/>
    </row>
    <row r="22" spans="1:7" ht="15" customHeight="1">
      <c r="A22" s="98"/>
      <c r="B22" s="33"/>
      <c r="C22" s="33"/>
      <c r="D22" s="33"/>
      <c r="E22" s="63" t="s">
        <v>232</v>
      </c>
      <c r="F22" s="99"/>
      <c r="G22" s="33"/>
    </row>
    <row r="23" spans="1:6" ht="15" customHeight="1">
      <c r="A23" s="98"/>
      <c r="B23" s="377">
        <v>41059</v>
      </c>
      <c r="C23" s="378"/>
      <c r="D23" s="33"/>
      <c r="E23" s="63" t="s">
        <v>52</v>
      </c>
      <c r="F23" s="99"/>
    </row>
    <row r="24" spans="1:6" ht="15" customHeight="1" thickBot="1">
      <c r="A24" s="316"/>
      <c r="B24" s="317"/>
      <c r="C24" s="317"/>
      <c r="D24" s="317"/>
      <c r="E24" s="317"/>
      <c r="F24" s="318"/>
    </row>
    <row r="25" ht="15" customHeight="1"/>
    <row r="26" ht="15" customHeight="1"/>
    <row r="27" ht="15" customHeight="1"/>
    <row r="28" ht="15" customHeight="1"/>
  </sheetData>
  <sheetProtection password="E169" sheet="1" objects="1" scenarios="1"/>
  <mergeCells count="10">
    <mergeCell ref="A3:F3"/>
    <mergeCell ref="A24:F24"/>
    <mergeCell ref="A20:F20"/>
    <mergeCell ref="A1:F1"/>
    <mergeCell ref="A4:F4"/>
    <mergeCell ref="A5:F5"/>
    <mergeCell ref="A6:F6"/>
    <mergeCell ref="A7:F7"/>
    <mergeCell ref="A2:F2"/>
    <mergeCell ref="B23:C23"/>
  </mergeCells>
  <printOptions horizontalCentered="1"/>
  <pageMargins left="0.25" right="0.25" top="0.75" bottom="0.75" header="0.3" footer="0.3"/>
  <pageSetup blackAndWhite="1" fitToHeight="1" fitToWidth="1" horizontalDpi="600" verticalDpi="600" orientation="portrait" paperSize="9" scale="91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GridLines="0" zoomScalePageLayoutView="0" workbookViewId="0" topLeftCell="A1">
      <pane xSplit="6" ySplit="8" topLeftCell="G9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B8" sqref="B8"/>
    </sheetView>
  </sheetViews>
  <sheetFormatPr defaultColWidth="9.140625" defaultRowHeight="12.75"/>
  <cols>
    <col min="1" max="1" width="3.7109375" style="0" customWidth="1"/>
    <col min="3" max="3" width="20.7109375" style="0" customWidth="1"/>
    <col min="4" max="4" width="35.7109375" style="0" customWidth="1"/>
    <col min="5" max="6" width="10.7109375" style="0" customWidth="1"/>
    <col min="8" max="8" width="22.7109375" style="0" customWidth="1"/>
  </cols>
  <sheetData>
    <row r="1" spans="1:17" ht="19.5" customHeight="1">
      <c r="A1" s="252" t="s">
        <v>227</v>
      </c>
      <c r="B1" s="319"/>
      <c r="C1" s="319"/>
      <c r="D1" s="319"/>
      <c r="E1" s="319"/>
      <c r="F1" s="320"/>
      <c r="G1" s="5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9.5" customHeight="1">
      <c r="A2" s="290" t="s">
        <v>228</v>
      </c>
      <c r="B2" s="321"/>
      <c r="C2" s="321"/>
      <c r="D2" s="321"/>
      <c r="E2" s="321"/>
      <c r="F2" s="322"/>
      <c r="G2" s="52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9.5" customHeight="1">
      <c r="A3" s="287" t="s">
        <v>229</v>
      </c>
      <c r="B3" s="323"/>
      <c r="C3" s="323"/>
      <c r="D3" s="323"/>
      <c r="E3" s="323"/>
      <c r="F3" s="324"/>
      <c r="G3" s="59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9.75" customHeight="1">
      <c r="A4" s="261"/>
      <c r="B4" s="325"/>
      <c r="C4" s="325"/>
      <c r="D4" s="325"/>
      <c r="E4" s="325"/>
      <c r="F4" s="326"/>
      <c r="G4" s="35"/>
      <c r="H4" s="19"/>
      <c r="I4" s="19"/>
      <c r="J4" s="19"/>
      <c r="K4" s="19"/>
      <c r="L4" s="19"/>
      <c r="M4" s="19"/>
      <c r="N4" s="19"/>
      <c r="O4" s="4"/>
      <c r="P4" s="4"/>
      <c r="Q4" s="4"/>
    </row>
    <row r="5" spans="1:17" ht="19.5" customHeight="1">
      <c r="A5" s="262" t="s">
        <v>230</v>
      </c>
      <c r="B5" s="325"/>
      <c r="C5" s="325"/>
      <c r="D5" s="325"/>
      <c r="E5" s="325"/>
      <c r="F5" s="326"/>
      <c r="G5" s="55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9.5" customHeight="1">
      <c r="A6" s="249" t="s">
        <v>65</v>
      </c>
      <c r="B6" s="259"/>
      <c r="C6" s="259"/>
      <c r="D6" s="259"/>
      <c r="E6" s="259"/>
      <c r="F6" s="260"/>
      <c r="G6" s="56"/>
      <c r="H6" s="17"/>
      <c r="I6" s="17"/>
      <c r="J6" s="17"/>
      <c r="K6" s="17"/>
      <c r="L6" s="17"/>
      <c r="M6" s="17"/>
      <c r="N6" s="4"/>
      <c r="O6" s="4"/>
      <c r="P6" s="4"/>
      <c r="Q6" s="4"/>
    </row>
    <row r="7" spans="1:17" ht="9.75" customHeight="1">
      <c r="A7" s="308" t="s">
        <v>138</v>
      </c>
      <c r="B7" s="309"/>
      <c r="C7" s="309"/>
      <c r="D7" s="309"/>
      <c r="E7" s="309"/>
      <c r="F7" s="310"/>
      <c r="G7" s="35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4.75" customHeight="1">
      <c r="A8" s="95"/>
      <c r="B8" s="91" t="s">
        <v>40</v>
      </c>
      <c r="C8" s="91" t="s">
        <v>0</v>
      </c>
      <c r="D8" s="91" t="s">
        <v>41</v>
      </c>
      <c r="E8" s="94" t="s">
        <v>42</v>
      </c>
      <c r="F8" s="96" t="s">
        <v>43</v>
      </c>
      <c r="G8" s="81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7" ht="15" customHeight="1">
      <c r="A9" s="311" t="s">
        <v>231</v>
      </c>
      <c r="B9" s="312"/>
      <c r="C9" s="312"/>
      <c r="D9" s="312"/>
      <c r="E9" s="312"/>
      <c r="F9" s="313"/>
      <c r="G9" s="58"/>
    </row>
    <row r="10" spans="1:7" ht="15" customHeight="1">
      <c r="A10" s="98"/>
      <c r="B10" s="33"/>
      <c r="C10" s="33"/>
      <c r="D10" s="33"/>
      <c r="E10" s="33"/>
      <c r="F10" s="99"/>
      <c r="G10" s="33"/>
    </row>
    <row r="11" spans="1:7" ht="15" customHeight="1">
      <c r="A11" s="98"/>
      <c r="B11" s="33"/>
      <c r="C11" s="33"/>
      <c r="D11" s="33"/>
      <c r="E11" s="63" t="s">
        <v>232</v>
      </c>
      <c r="F11" s="99"/>
      <c r="G11" s="33"/>
    </row>
    <row r="12" spans="1:6" ht="15" customHeight="1">
      <c r="A12" s="98"/>
      <c r="B12" s="314">
        <v>41059</v>
      </c>
      <c r="C12" s="315"/>
      <c r="D12" s="33"/>
      <c r="E12" s="63" t="s">
        <v>52</v>
      </c>
      <c r="F12" s="99"/>
    </row>
    <row r="13" spans="1:6" ht="15" customHeight="1" thickBot="1">
      <c r="A13" s="316"/>
      <c r="B13" s="317"/>
      <c r="C13" s="317"/>
      <c r="D13" s="317"/>
      <c r="E13" s="317"/>
      <c r="F13" s="318"/>
    </row>
    <row r="14" ht="15" customHeight="1"/>
    <row r="15" ht="15" customHeight="1"/>
    <row r="16" ht="15" customHeight="1"/>
    <row r="17" ht="15" customHeight="1"/>
  </sheetData>
  <sheetProtection password="E169" sheet="1" objects="1" scenarios="1"/>
  <mergeCells count="10">
    <mergeCell ref="A3:F3"/>
    <mergeCell ref="A13:F13"/>
    <mergeCell ref="A9:F9"/>
    <mergeCell ref="A1:F1"/>
    <mergeCell ref="A4:F4"/>
    <mergeCell ref="A5:F5"/>
    <mergeCell ref="A6:F6"/>
    <mergeCell ref="A7:F7"/>
    <mergeCell ref="A2:F2"/>
    <mergeCell ref="B12:C12"/>
  </mergeCells>
  <printOptions horizontalCentered="1"/>
  <pageMargins left="0.25" right="0.25" top="0.75" bottom="0.75" header="0.3" footer="0.3"/>
  <pageSetup blackAndWhite="1" fitToHeight="1" fitToWidth="1" horizontalDpi="600" verticalDpi="600" orientation="portrait" paperSize="9" scale="91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029"/>
  <sheetViews>
    <sheetView showGridLines="0" zoomScalePageLayoutView="0" workbookViewId="0" topLeftCell="A1">
      <pane xSplit="8" ySplit="16" topLeftCell="I17" activePane="bottomRight" state="frozen"/>
      <selection pane="topLeft" activeCell="B8" sqref="A8:Q10"/>
      <selection pane="topRight" activeCell="B8" sqref="A8:Q10"/>
      <selection pane="bottomLeft" activeCell="B8" sqref="A8:Q10"/>
      <selection pane="bottomRight" activeCell="A8" sqref="A8:A10"/>
    </sheetView>
  </sheetViews>
  <sheetFormatPr defaultColWidth="9.140625" defaultRowHeight="24.75" customHeight="1"/>
  <cols>
    <col min="1" max="1" width="3.8515625" style="13" customWidth="1"/>
    <col min="2" max="2" width="19.7109375" style="5" customWidth="1"/>
    <col min="3" max="8" width="15.7109375" style="12" customWidth="1"/>
    <col min="9" max="9" width="4.140625" style="12" customWidth="1"/>
    <col min="10" max="13" width="10.7109375" style="12" customWidth="1"/>
    <col min="14" max="14" width="10.7109375" style="5" customWidth="1"/>
    <col min="15" max="17" width="10.7109375" style="12" customWidth="1"/>
    <col min="18" max="19" width="10.7109375" style="7" customWidth="1"/>
    <col min="20" max="22" width="25.7109375" style="7" customWidth="1"/>
    <col min="23" max="16384" width="9.140625" style="7" customWidth="1"/>
  </cols>
  <sheetData>
    <row r="1" spans="1:19" ht="19.5" customHeight="1">
      <c r="A1" s="252" t="s">
        <v>47</v>
      </c>
      <c r="B1" s="390"/>
      <c r="C1" s="390"/>
      <c r="D1" s="390"/>
      <c r="E1" s="390"/>
      <c r="F1" s="390"/>
      <c r="G1" s="390"/>
      <c r="H1" s="391"/>
      <c r="I1" s="54"/>
      <c r="J1" s="19"/>
      <c r="K1" s="19"/>
      <c r="L1" s="19"/>
      <c r="M1" s="4"/>
      <c r="N1" s="4"/>
      <c r="O1" s="4"/>
      <c r="P1" s="4"/>
      <c r="Q1" s="4"/>
      <c r="R1" s="4"/>
      <c r="S1" s="4"/>
    </row>
    <row r="2" spans="1:19" ht="19.5" customHeight="1">
      <c r="A2" s="290" t="s">
        <v>228</v>
      </c>
      <c r="B2" s="361"/>
      <c r="C2" s="361"/>
      <c r="D2" s="361"/>
      <c r="E2" s="361"/>
      <c r="F2" s="361"/>
      <c r="G2" s="361"/>
      <c r="H2" s="362"/>
      <c r="I2" s="52"/>
      <c r="J2" s="19"/>
      <c r="K2" s="19"/>
      <c r="L2" s="19"/>
      <c r="M2" s="4"/>
      <c r="N2" s="4"/>
      <c r="O2" s="4"/>
      <c r="P2" s="4"/>
      <c r="Q2" s="4"/>
      <c r="R2" s="4"/>
      <c r="S2" s="4"/>
    </row>
    <row r="3" spans="1:19" ht="19.5" customHeight="1">
      <c r="A3" s="287" t="s">
        <v>229</v>
      </c>
      <c r="B3" s="369"/>
      <c r="C3" s="369"/>
      <c r="D3" s="369"/>
      <c r="E3" s="369"/>
      <c r="F3" s="369"/>
      <c r="G3" s="369"/>
      <c r="H3" s="394"/>
      <c r="I3" s="57"/>
      <c r="J3" s="16"/>
      <c r="K3" s="1"/>
      <c r="L3" s="1"/>
      <c r="M3" s="18"/>
      <c r="N3" s="18"/>
      <c r="O3" s="18"/>
      <c r="P3" s="18"/>
      <c r="Q3" s="18"/>
      <c r="R3" s="18"/>
      <c r="S3" s="18"/>
    </row>
    <row r="4" spans="1:19" ht="9.75" customHeight="1">
      <c r="A4" s="261"/>
      <c r="B4" s="235"/>
      <c r="C4" s="235"/>
      <c r="D4" s="235"/>
      <c r="E4" s="235"/>
      <c r="F4" s="235"/>
      <c r="G4" s="235"/>
      <c r="H4" s="236"/>
      <c r="I4" s="35"/>
      <c r="J4" s="19"/>
      <c r="K4" s="4"/>
      <c r="L4" s="4"/>
      <c r="M4" s="4"/>
      <c r="N4" s="4"/>
      <c r="O4" s="4"/>
      <c r="P4" s="4"/>
      <c r="Q4" s="4"/>
      <c r="R4" s="4"/>
      <c r="S4" s="4"/>
    </row>
    <row r="5" spans="1:19" ht="19.5" customHeight="1">
      <c r="A5" s="262" t="s">
        <v>230</v>
      </c>
      <c r="B5" s="235"/>
      <c r="C5" s="235"/>
      <c r="D5" s="235"/>
      <c r="E5" s="235"/>
      <c r="F5" s="235"/>
      <c r="G5" s="235"/>
      <c r="H5" s="236"/>
      <c r="I5" s="55"/>
      <c r="J5" s="19"/>
      <c r="K5" s="19"/>
      <c r="L5" s="19"/>
      <c r="M5" s="4"/>
      <c r="N5" s="4"/>
      <c r="O5" s="4"/>
      <c r="P5" s="4"/>
      <c r="Q5" s="4"/>
      <c r="R5" s="4"/>
      <c r="S5" s="4"/>
    </row>
    <row r="6" spans="1:19" ht="19.5" customHeight="1">
      <c r="A6" s="249" t="s">
        <v>140</v>
      </c>
      <c r="B6" s="392"/>
      <c r="C6" s="392"/>
      <c r="D6" s="392"/>
      <c r="E6" s="392"/>
      <c r="F6" s="392"/>
      <c r="G6" s="392"/>
      <c r="H6" s="393"/>
      <c r="I6" s="56"/>
      <c r="J6" s="2"/>
      <c r="K6" s="2"/>
      <c r="L6" s="2"/>
      <c r="M6" s="4"/>
      <c r="N6" s="4"/>
      <c r="O6" s="4"/>
      <c r="P6" s="4"/>
      <c r="Q6" s="4"/>
      <c r="R6" s="4"/>
      <c r="S6" s="4"/>
    </row>
    <row r="7" spans="1:19" ht="9.75" customHeight="1">
      <c r="A7" s="234"/>
      <c r="B7" s="235"/>
      <c r="C7" s="235"/>
      <c r="D7" s="235"/>
      <c r="E7" s="235"/>
      <c r="F7" s="235"/>
      <c r="G7" s="235"/>
      <c r="H7" s="236"/>
      <c r="I7" s="3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24.75" customHeight="1">
      <c r="A8" s="272"/>
      <c r="B8" s="278" t="s">
        <v>224</v>
      </c>
      <c r="C8" s="384" t="s">
        <v>3</v>
      </c>
      <c r="D8" s="384"/>
      <c r="E8" s="384"/>
      <c r="F8" s="384" t="s">
        <v>4</v>
      </c>
      <c r="G8" s="384"/>
      <c r="H8" s="385"/>
      <c r="I8" s="50"/>
      <c r="J8" s="20"/>
      <c r="K8" s="21"/>
      <c r="L8" s="21"/>
      <c r="M8" s="21"/>
      <c r="N8" s="21"/>
      <c r="O8" s="21"/>
      <c r="P8" s="21"/>
      <c r="Q8" s="21"/>
      <c r="R8" s="21"/>
      <c r="S8" s="29"/>
    </row>
    <row r="9" spans="1:19" ht="24.75" customHeight="1">
      <c r="A9" s="382"/>
      <c r="B9" s="381"/>
      <c r="C9" s="386" t="s">
        <v>139</v>
      </c>
      <c r="D9" s="387"/>
      <c r="E9" s="388"/>
      <c r="F9" s="386" t="s">
        <v>139</v>
      </c>
      <c r="G9" s="387"/>
      <c r="H9" s="389"/>
      <c r="I9" s="26"/>
      <c r="J9" s="21"/>
      <c r="K9" s="21"/>
      <c r="L9" s="21"/>
      <c r="M9" s="21"/>
      <c r="N9" s="21"/>
      <c r="O9" s="21"/>
      <c r="P9" s="21"/>
      <c r="Q9" s="21"/>
      <c r="R9" s="21"/>
      <c r="S9" s="29"/>
    </row>
    <row r="10" spans="1:19" ht="24.75" customHeight="1">
      <c r="A10" s="383"/>
      <c r="B10" s="275"/>
      <c r="C10" s="155">
        <v>2010</v>
      </c>
      <c r="D10" s="155">
        <v>2011</v>
      </c>
      <c r="E10" s="155">
        <v>2012</v>
      </c>
      <c r="F10" s="155">
        <v>2010</v>
      </c>
      <c r="G10" s="155">
        <v>2011</v>
      </c>
      <c r="H10" s="156">
        <v>2012</v>
      </c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9"/>
    </row>
    <row r="11" spans="1:19" ht="49.5" customHeight="1">
      <c r="A11" s="82">
        <v>1</v>
      </c>
      <c r="B11" s="44" t="s">
        <v>233</v>
      </c>
      <c r="C11" s="167"/>
      <c r="D11" s="167"/>
      <c r="E11" s="167">
        <v>1</v>
      </c>
      <c r="F11" s="167"/>
      <c r="G11" s="167"/>
      <c r="H11" s="168" t="s">
        <v>307</v>
      </c>
      <c r="I11" s="26"/>
      <c r="J11" s="21"/>
      <c r="K11" s="21"/>
      <c r="L11" s="21"/>
      <c r="M11" s="21"/>
      <c r="N11" s="21"/>
      <c r="O11" s="21"/>
      <c r="P11" s="21"/>
      <c r="Q11" s="21"/>
      <c r="R11" s="21"/>
      <c r="S11" s="29"/>
    </row>
    <row r="12" spans="1:19" ht="19.5" customHeight="1">
      <c r="A12" s="305" t="s">
        <v>231</v>
      </c>
      <c r="B12" s="306"/>
      <c r="C12" s="306"/>
      <c r="D12" s="306"/>
      <c r="E12" s="306"/>
      <c r="F12" s="306"/>
      <c r="G12" s="306"/>
      <c r="H12" s="307"/>
      <c r="I12" s="53"/>
      <c r="J12" s="21"/>
      <c r="K12" s="21"/>
      <c r="L12" s="21"/>
      <c r="M12" s="21"/>
      <c r="N12" s="21"/>
      <c r="O12" s="21"/>
      <c r="P12" s="21"/>
      <c r="Q12" s="21"/>
      <c r="R12" s="21"/>
      <c r="S12" s="29"/>
    </row>
    <row r="13" spans="1:19" ht="19.5" customHeight="1">
      <c r="A13" s="75"/>
      <c r="B13" s="26"/>
      <c r="C13" s="26"/>
      <c r="D13" s="26"/>
      <c r="E13" s="26"/>
      <c r="F13" s="26"/>
      <c r="G13" s="26"/>
      <c r="H13" s="79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9"/>
    </row>
    <row r="14" spans="1:19" ht="19.5" customHeight="1">
      <c r="A14" s="75"/>
      <c r="B14" s="26"/>
      <c r="C14" s="26"/>
      <c r="D14" s="26"/>
      <c r="E14" s="26"/>
      <c r="F14" s="26"/>
      <c r="G14" s="26"/>
      <c r="H14" s="138" t="s">
        <v>232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9"/>
    </row>
    <row r="15" spans="1:19" ht="19.5" customHeight="1">
      <c r="A15" s="75"/>
      <c r="B15" s="232">
        <v>41059</v>
      </c>
      <c r="C15" s="26"/>
      <c r="D15" s="26"/>
      <c r="E15" s="50"/>
      <c r="F15" s="50"/>
      <c r="G15" s="50"/>
      <c r="H15" s="165" t="s">
        <v>52</v>
      </c>
      <c r="I15" s="20"/>
      <c r="J15" s="20"/>
      <c r="K15" s="20"/>
      <c r="L15" s="20"/>
      <c r="M15" s="21"/>
      <c r="N15" s="21"/>
      <c r="O15" s="21"/>
      <c r="P15" s="21"/>
      <c r="Q15" s="21"/>
      <c r="R15" s="21"/>
      <c r="S15" s="29"/>
    </row>
    <row r="16" spans="1:19" ht="19.5" customHeight="1" thickBot="1">
      <c r="A16" s="293"/>
      <c r="B16" s="379"/>
      <c r="C16" s="379"/>
      <c r="D16" s="379"/>
      <c r="E16" s="379"/>
      <c r="F16" s="379"/>
      <c r="G16" s="379"/>
      <c r="H16" s="380"/>
      <c r="I16" s="20"/>
      <c r="J16" s="20"/>
      <c r="K16" s="20"/>
      <c r="L16" s="20"/>
      <c r="M16" s="21"/>
      <c r="N16" s="21"/>
      <c r="O16" s="21"/>
      <c r="P16" s="21"/>
      <c r="Q16" s="21"/>
      <c r="R16" s="21"/>
      <c r="S16" s="29"/>
    </row>
    <row r="17" spans="1:19" ht="24.75" customHeight="1">
      <c r="A17" s="21"/>
      <c r="B17" s="21"/>
      <c r="C17" s="21"/>
      <c r="D17" s="21"/>
      <c r="E17" s="20"/>
      <c r="F17" s="20"/>
      <c r="G17" s="20"/>
      <c r="H17" s="20"/>
      <c r="I17" s="30"/>
      <c r="J17" s="30"/>
      <c r="K17" s="30"/>
      <c r="L17" s="30"/>
      <c r="M17" s="21"/>
      <c r="N17" s="21"/>
      <c r="O17" s="21"/>
      <c r="P17" s="21"/>
      <c r="Q17" s="21"/>
      <c r="R17" s="21"/>
      <c r="S17" s="29"/>
    </row>
    <row r="18" spans="1:19" ht="24.75" customHeight="1">
      <c r="A18" s="21"/>
      <c r="B18" s="21"/>
      <c r="C18" s="29"/>
      <c r="D18" s="29"/>
      <c r="E18" s="21"/>
      <c r="F18" s="21"/>
      <c r="G18" s="21"/>
      <c r="H18" s="21"/>
      <c r="I18" s="21"/>
      <c r="J18" s="21"/>
      <c r="K18" s="29"/>
      <c r="L18" s="21"/>
      <c r="M18" s="21"/>
      <c r="N18" s="21"/>
      <c r="O18" s="21"/>
      <c r="P18" s="21"/>
      <c r="Q18" s="21"/>
      <c r="R18" s="21"/>
      <c r="S18" s="29"/>
    </row>
    <row r="19" spans="1:19" ht="24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24.75" customHeight="1">
      <c r="A20" s="21"/>
      <c r="B20" s="21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24.75" customHeight="1">
      <c r="A21" s="21"/>
      <c r="B21" s="21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24.75" customHeight="1">
      <c r="A22" s="21"/>
      <c r="B22" s="21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24.75" customHeight="1">
      <c r="A23" s="21"/>
      <c r="B23" s="22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24.75" customHeight="1">
      <c r="A24" s="21"/>
      <c r="B24" s="20"/>
      <c r="C24" s="20"/>
      <c r="D24" s="20"/>
      <c r="E24" s="20"/>
      <c r="F24" s="20"/>
      <c r="G24" s="20"/>
      <c r="H24" s="20"/>
      <c r="I24" s="20"/>
      <c r="J24" s="20"/>
      <c r="K24" s="23"/>
      <c r="L24" s="23"/>
      <c r="M24" s="23"/>
      <c r="N24" s="24"/>
      <c r="O24" s="23"/>
      <c r="P24" s="23"/>
      <c r="Q24" s="23"/>
      <c r="R24" s="25"/>
      <c r="S24" s="25"/>
    </row>
    <row r="25" spans="1:19" ht="24.75" customHeight="1">
      <c r="A25" s="21"/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3"/>
      <c r="P25" s="23"/>
      <c r="Q25" s="23"/>
      <c r="R25" s="25"/>
      <c r="S25" s="25"/>
    </row>
    <row r="26" spans="1:19" ht="24.75" customHeight="1">
      <c r="A26" s="21"/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3"/>
      <c r="P26" s="23"/>
      <c r="Q26" s="23"/>
      <c r="R26" s="25"/>
      <c r="S26" s="25"/>
    </row>
    <row r="27" spans="1:19" ht="24.75" customHeight="1">
      <c r="A27" s="21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3"/>
      <c r="P27" s="23"/>
      <c r="Q27" s="23"/>
      <c r="R27" s="25"/>
      <c r="S27" s="25"/>
    </row>
    <row r="28" spans="1:19" ht="24.75" customHeight="1">
      <c r="A28" s="21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3"/>
      <c r="P28" s="23"/>
      <c r="Q28" s="23"/>
      <c r="R28" s="25"/>
      <c r="S28" s="25"/>
    </row>
    <row r="1010" spans="1:17" ht="24.75" customHeight="1">
      <c r="A1010" s="27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</row>
    <row r="1011" spans="1:17" ht="24.75" customHeight="1">
      <c r="A1011" s="28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</row>
    <row r="1012" spans="1:17" ht="24.75" customHeight="1">
      <c r="A1012" s="28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</row>
    <row r="1013" spans="1:17" ht="24.75" customHeight="1">
      <c r="A1013" s="28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</row>
    <row r="1014" spans="1:17" ht="24.75" customHeight="1">
      <c r="A1014" s="28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</row>
    <row r="1015" spans="1:17" ht="24.75" customHeight="1">
      <c r="A1015" s="28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</row>
    <row r="1016" spans="1:17" ht="24.75" customHeight="1">
      <c r="A1016" s="28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</row>
    <row r="1017" spans="1:17" ht="24.75" customHeight="1">
      <c r="A1017" s="28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</row>
    <row r="1018" spans="1:17" ht="24.75" customHeight="1">
      <c r="A1018" s="28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</row>
    <row r="1019" spans="1:17" ht="24.75" customHeight="1">
      <c r="A1019" s="28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</row>
    <row r="1020" spans="1:17" ht="24.75" customHeight="1">
      <c r="A1020" s="28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</row>
    <row r="1021" spans="1:17" ht="24.75" customHeight="1">
      <c r="A1021" s="28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</row>
    <row r="1022" spans="1:17" ht="24.75" customHeight="1">
      <c r="A1022" s="28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</row>
    <row r="1023" spans="1:17" ht="24.75" customHeight="1">
      <c r="A1023" s="28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</row>
    <row r="1024" spans="1:17" ht="24.75" customHeight="1">
      <c r="A1024" s="28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</row>
    <row r="1025" spans="1:17" ht="24.75" customHeight="1">
      <c r="A1025" s="28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</row>
    <row r="1026" spans="1:17" ht="24.75" customHeight="1">
      <c r="A1026" s="28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</row>
    <row r="1027" spans="1:17" ht="24.75" customHeight="1">
      <c r="A1027" s="28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</row>
    <row r="1028" spans="1:17" ht="24.75" customHeight="1">
      <c r="A1028" s="28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</row>
    <row r="1029" spans="1:17" ht="24.75" customHeight="1">
      <c r="A1029" s="28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</row>
  </sheetData>
  <sheetProtection password="E169" sheet="1" objects="1" scenarios="1"/>
  <mergeCells count="15">
    <mergeCell ref="A1:H1"/>
    <mergeCell ref="A4:H4"/>
    <mergeCell ref="A5:H5"/>
    <mergeCell ref="A6:H6"/>
    <mergeCell ref="A2:H2"/>
    <mergeCell ref="A3:H3"/>
    <mergeCell ref="A12:H12"/>
    <mergeCell ref="A16:H16"/>
    <mergeCell ref="A7:H7"/>
    <mergeCell ref="B8:B10"/>
    <mergeCell ref="A8:A10"/>
    <mergeCell ref="C8:E8"/>
    <mergeCell ref="F8:H8"/>
    <mergeCell ref="C9:E9"/>
    <mergeCell ref="F9:H9"/>
  </mergeCells>
  <printOptions horizontalCentered="1"/>
  <pageMargins left="0.25" right="0.25" top="0.75" bottom="0.75" header="0.3" footer="0.3"/>
  <pageSetup blackAndWhite="1"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027"/>
  <sheetViews>
    <sheetView showGridLines="0" zoomScalePageLayoutView="0" workbookViewId="0" topLeftCell="A1">
      <pane xSplit="5" ySplit="14" topLeftCell="F15" activePane="bottomRight" state="frozen"/>
      <selection pane="topLeft" activeCell="A8" sqref="A8:Q10"/>
      <selection pane="topRight" activeCell="A8" sqref="A8:Q10"/>
      <selection pane="bottomLeft" activeCell="A8" sqref="A8:Q10"/>
      <selection pane="bottomRight" activeCell="C9" sqref="C9"/>
    </sheetView>
  </sheetViews>
  <sheetFormatPr defaultColWidth="9.140625" defaultRowHeight="24.75" customHeight="1"/>
  <cols>
    <col min="1" max="1" width="6.140625" style="13" bestFit="1" customWidth="1"/>
    <col min="2" max="2" width="30.7109375" style="5" customWidth="1"/>
    <col min="3" max="5" width="25.7109375" style="12" customWidth="1"/>
    <col min="6" max="6" width="4.140625" style="12" customWidth="1"/>
    <col min="7" max="10" width="10.7109375" style="12" customWidth="1"/>
    <col min="11" max="11" width="10.7109375" style="5" customWidth="1"/>
    <col min="12" max="14" width="10.7109375" style="12" customWidth="1"/>
    <col min="15" max="16" width="10.7109375" style="7" customWidth="1"/>
    <col min="17" max="19" width="25.7109375" style="7" customWidth="1"/>
    <col min="20" max="16384" width="9.140625" style="7" customWidth="1"/>
  </cols>
  <sheetData>
    <row r="1" spans="1:16" ht="19.5" customHeight="1">
      <c r="A1" s="252" t="s">
        <v>89</v>
      </c>
      <c r="B1" s="390"/>
      <c r="C1" s="390"/>
      <c r="D1" s="390"/>
      <c r="E1" s="391"/>
      <c r="F1" s="54"/>
      <c r="G1" s="133"/>
      <c r="H1" s="133"/>
      <c r="I1" s="133"/>
      <c r="J1" s="4"/>
      <c r="K1" s="4"/>
      <c r="L1" s="4"/>
      <c r="M1" s="4"/>
      <c r="N1" s="4"/>
      <c r="O1" s="4"/>
      <c r="P1" s="4"/>
    </row>
    <row r="2" spans="1:16" ht="19.5" customHeight="1">
      <c r="A2" s="290" t="s">
        <v>228</v>
      </c>
      <c r="B2" s="361"/>
      <c r="C2" s="361"/>
      <c r="D2" s="361"/>
      <c r="E2" s="362"/>
      <c r="F2" s="52"/>
      <c r="G2" s="133"/>
      <c r="H2" s="133"/>
      <c r="I2" s="133"/>
      <c r="J2" s="4"/>
      <c r="K2" s="4"/>
      <c r="L2" s="4"/>
      <c r="M2" s="4"/>
      <c r="N2" s="4"/>
      <c r="O2" s="4"/>
      <c r="P2" s="4"/>
    </row>
    <row r="3" spans="1:16" ht="19.5" customHeight="1">
      <c r="A3" s="287" t="s">
        <v>229</v>
      </c>
      <c r="B3" s="369"/>
      <c r="C3" s="369"/>
      <c r="D3" s="369"/>
      <c r="E3" s="394"/>
      <c r="F3" s="57"/>
      <c r="G3" s="16"/>
      <c r="H3" s="1"/>
      <c r="I3" s="1"/>
      <c r="J3" s="18"/>
      <c r="K3" s="18"/>
      <c r="L3" s="18"/>
      <c r="M3" s="18"/>
      <c r="N3" s="18"/>
      <c r="O3" s="18"/>
      <c r="P3" s="18"/>
    </row>
    <row r="4" spans="1:16" ht="9.75" customHeight="1">
      <c r="A4" s="261"/>
      <c r="B4" s="235"/>
      <c r="C4" s="235"/>
      <c r="D4" s="235"/>
      <c r="E4" s="236"/>
      <c r="F4" s="35"/>
      <c r="G4" s="133"/>
      <c r="H4" s="4"/>
      <c r="I4" s="4"/>
      <c r="J4" s="4"/>
      <c r="K4" s="4"/>
      <c r="L4" s="4"/>
      <c r="M4" s="4"/>
      <c r="N4" s="4"/>
      <c r="O4" s="4"/>
      <c r="P4" s="4"/>
    </row>
    <row r="5" spans="1:16" ht="19.5" customHeight="1">
      <c r="A5" s="262" t="s">
        <v>230</v>
      </c>
      <c r="B5" s="235"/>
      <c r="C5" s="235"/>
      <c r="D5" s="235"/>
      <c r="E5" s="236"/>
      <c r="F5" s="55"/>
      <c r="G5" s="133"/>
      <c r="H5" s="133"/>
      <c r="I5" s="133"/>
      <c r="J5" s="4"/>
      <c r="K5" s="4"/>
      <c r="L5" s="4"/>
      <c r="M5" s="4"/>
      <c r="N5" s="4"/>
      <c r="O5" s="4"/>
      <c r="P5" s="4"/>
    </row>
    <row r="6" spans="1:16" ht="19.5" customHeight="1">
      <c r="A6" s="249" t="s">
        <v>145</v>
      </c>
      <c r="B6" s="392"/>
      <c r="C6" s="392"/>
      <c r="D6" s="392"/>
      <c r="E6" s="393"/>
      <c r="F6" s="56"/>
      <c r="G6" s="127"/>
      <c r="H6" s="127"/>
      <c r="I6" s="127"/>
      <c r="J6" s="4"/>
      <c r="K6" s="4"/>
      <c r="L6" s="4"/>
      <c r="M6" s="4"/>
      <c r="N6" s="4"/>
      <c r="O6" s="4"/>
      <c r="P6" s="4"/>
    </row>
    <row r="7" spans="1:16" ht="9.75" customHeight="1">
      <c r="A7" s="234"/>
      <c r="B7" s="235"/>
      <c r="C7" s="235"/>
      <c r="D7" s="235"/>
      <c r="E7" s="236"/>
      <c r="F7" s="129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6" ht="24.75" customHeight="1">
      <c r="A8" s="153" t="s">
        <v>44</v>
      </c>
      <c r="B8" s="214" t="s">
        <v>225</v>
      </c>
      <c r="C8" s="155" t="s">
        <v>39</v>
      </c>
      <c r="D8" s="155" t="s">
        <v>142</v>
      </c>
      <c r="E8" s="156" t="s">
        <v>143</v>
      </c>
      <c r="F8" s="50"/>
      <c r="G8" s="20"/>
      <c r="H8" s="21"/>
      <c r="I8" s="21"/>
      <c r="J8" s="21"/>
      <c r="K8" s="21"/>
      <c r="L8" s="21"/>
      <c r="M8" s="21"/>
      <c r="N8" s="21"/>
      <c r="O8" s="21"/>
      <c r="P8" s="29"/>
    </row>
    <row r="9" spans="1:16" ht="49.5" customHeight="1">
      <c r="A9" s="82">
        <v>1</v>
      </c>
      <c r="B9" s="44" t="s">
        <v>233</v>
      </c>
      <c r="C9" s="191">
        <v>100</v>
      </c>
      <c r="D9" s="103"/>
      <c r="E9" s="229">
        <f>IF(D9&gt;0,IF((D9-C9)&gt;=0,D9-C9,0),"")</f>
      </c>
      <c r="F9" s="26"/>
      <c r="G9" s="21"/>
      <c r="H9" s="21"/>
      <c r="I9" s="21"/>
      <c r="J9" s="21"/>
      <c r="K9" s="21"/>
      <c r="L9" s="21"/>
      <c r="M9" s="21"/>
      <c r="N9" s="21"/>
      <c r="O9" s="21"/>
      <c r="P9" s="29"/>
    </row>
    <row r="10" spans="1:16" ht="19.5" customHeight="1">
      <c r="A10" s="305" t="s">
        <v>231</v>
      </c>
      <c r="B10" s="306"/>
      <c r="C10" s="306"/>
      <c r="D10" s="306"/>
      <c r="E10" s="307"/>
      <c r="F10" s="137"/>
      <c r="G10" s="21"/>
      <c r="H10" s="21"/>
      <c r="I10" s="21"/>
      <c r="J10" s="21"/>
      <c r="K10" s="21"/>
      <c r="L10" s="21"/>
      <c r="M10" s="21"/>
      <c r="N10" s="21"/>
      <c r="O10" s="21"/>
      <c r="P10" s="29"/>
    </row>
    <row r="11" spans="1:16" ht="19.5" customHeight="1">
      <c r="A11" s="75"/>
      <c r="B11" s="26"/>
      <c r="C11" s="26"/>
      <c r="D11" s="26"/>
      <c r="E11" s="79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9"/>
    </row>
    <row r="12" spans="1:16" ht="19.5" customHeight="1">
      <c r="A12" s="75"/>
      <c r="B12" s="26"/>
      <c r="C12" s="26"/>
      <c r="D12" s="26"/>
      <c r="E12" s="138" t="s">
        <v>232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9"/>
    </row>
    <row r="13" spans="1:16" ht="19.5" customHeight="1">
      <c r="A13" s="75"/>
      <c r="B13" s="232">
        <v>41059</v>
      </c>
      <c r="C13" s="26"/>
      <c r="D13" s="26"/>
      <c r="E13" s="165" t="s">
        <v>52</v>
      </c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9"/>
    </row>
    <row r="14" spans="1:16" ht="19.5" customHeight="1" thickBot="1">
      <c r="A14" s="293"/>
      <c r="B14" s="379"/>
      <c r="C14" s="379"/>
      <c r="D14" s="379"/>
      <c r="E14" s="380"/>
      <c r="F14" s="20"/>
      <c r="G14" s="20"/>
      <c r="H14" s="20"/>
      <c r="I14" s="20"/>
      <c r="J14" s="21"/>
      <c r="K14" s="21"/>
      <c r="L14" s="21"/>
      <c r="M14" s="21"/>
      <c r="N14" s="21"/>
      <c r="O14" s="21"/>
      <c r="P14" s="29"/>
    </row>
    <row r="15" spans="1:16" ht="24.75" customHeight="1">
      <c r="A15" s="21"/>
      <c r="B15" s="21"/>
      <c r="C15" s="21"/>
      <c r="D15" s="21"/>
      <c r="E15" s="20"/>
      <c r="F15" s="30"/>
      <c r="G15" s="30"/>
      <c r="H15" s="30"/>
      <c r="I15" s="30"/>
      <c r="J15" s="21"/>
      <c r="K15" s="21"/>
      <c r="L15" s="21"/>
      <c r="M15" s="21"/>
      <c r="N15" s="21"/>
      <c r="O15" s="21"/>
      <c r="P15" s="29"/>
    </row>
    <row r="16" spans="1:16" ht="24.75" customHeight="1">
      <c r="A16" s="21"/>
      <c r="B16" s="21"/>
      <c r="C16" s="29"/>
      <c r="D16" s="29"/>
      <c r="E16" s="21"/>
      <c r="F16" s="21"/>
      <c r="G16" s="21"/>
      <c r="H16" s="29"/>
      <c r="I16" s="21"/>
      <c r="J16" s="21"/>
      <c r="K16" s="21"/>
      <c r="L16" s="21"/>
      <c r="M16" s="21"/>
      <c r="N16" s="21"/>
      <c r="O16" s="21"/>
      <c r="P16" s="29"/>
    </row>
    <row r="17" spans="1:16" ht="24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24.75" customHeight="1">
      <c r="A18" s="21"/>
      <c r="B18" s="21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24.75" customHeight="1">
      <c r="A19" s="21"/>
      <c r="B19" s="21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24.75" customHeight="1">
      <c r="A20" s="21"/>
      <c r="B20" s="21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24.75" customHeight="1">
      <c r="A21" s="21"/>
      <c r="B21" s="22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24.75" customHeight="1">
      <c r="A22" s="21"/>
      <c r="B22" s="20"/>
      <c r="C22" s="20"/>
      <c r="D22" s="20"/>
      <c r="E22" s="20"/>
      <c r="F22" s="20"/>
      <c r="G22" s="20"/>
      <c r="H22" s="23"/>
      <c r="I22" s="23"/>
      <c r="J22" s="23"/>
      <c r="K22" s="24"/>
      <c r="L22" s="23"/>
      <c r="M22" s="23"/>
      <c r="N22" s="23"/>
      <c r="O22" s="25"/>
      <c r="P22" s="25"/>
    </row>
    <row r="23" spans="1:16" ht="24.75" customHeight="1">
      <c r="A23" s="21"/>
      <c r="B23" s="24"/>
      <c r="C23" s="23"/>
      <c r="D23" s="23"/>
      <c r="E23" s="23"/>
      <c r="F23" s="23"/>
      <c r="G23" s="23"/>
      <c r="H23" s="23"/>
      <c r="I23" s="23"/>
      <c r="J23" s="23"/>
      <c r="K23" s="24"/>
      <c r="L23" s="23"/>
      <c r="M23" s="23"/>
      <c r="N23" s="23"/>
      <c r="O23" s="25"/>
      <c r="P23" s="25"/>
    </row>
    <row r="24" spans="1:16" ht="24.75" customHeight="1">
      <c r="A24" s="21"/>
      <c r="B24" s="24"/>
      <c r="C24" s="23"/>
      <c r="D24" s="23"/>
      <c r="E24" s="23"/>
      <c r="F24" s="23"/>
      <c r="G24" s="23"/>
      <c r="H24" s="23"/>
      <c r="I24" s="23"/>
      <c r="J24" s="23"/>
      <c r="K24" s="24"/>
      <c r="L24" s="23"/>
      <c r="M24" s="23"/>
      <c r="N24" s="23"/>
      <c r="O24" s="25"/>
      <c r="P24" s="25"/>
    </row>
    <row r="25" spans="1:16" ht="24.75" customHeight="1">
      <c r="A25" s="21"/>
      <c r="B25" s="24"/>
      <c r="C25" s="23"/>
      <c r="D25" s="23"/>
      <c r="E25" s="23"/>
      <c r="F25" s="23"/>
      <c r="G25" s="23"/>
      <c r="H25" s="23"/>
      <c r="I25" s="23"/>
      <c r="J25" s="23"/>
      <c r="K25" s="24"/>
      <c r="L25" s="23"/>
      <c r="M25" s="23"/>
      <c r="N25" s="23"/>
      <c r="O25" s="25"/>
      <c r="P25" s="25"/>
    </row>
    <row r="26" spans="1:16" ht="24.75" customHeight="1">
      <c r="A26" s="21"/>
      <c r="B26" s="24"/>
      <c r="C26" s="23"/>
      <c r="D26" s="23"/>
      <c r="E26" s="23"/>
      <c r="F26" s="23"/>
      <c r="G26" s="23"/>
      <c r="H26" s="23"/>
      <c r="I26" s="23"/>
      <c r="J26" s="23"/>
      <c r="K26" s="24"/>
      <c r="L26" s="23"/>
      <c r="M26" s="23"/>
      <c r="N26" s="23"/>
      <c r="O26" s="25"/>
      <c r="P26" s="25"/>
    </row>
    <row r="1008" spans="1:14" ht="24.75" customHeight="1">
      <c r="A1008" s="27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1:14" ht="24.75" customHeight="1">
      <c r="A1009" s="28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1:14" ht="24.75" customHeight="1">
      <c r="A1010" s="28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1:14" ht="24.75" customHeight="1">
      <c r="A1011" s="28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1:14" ht="24.75" customHeight="1">
      <c r="A1012" s="28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1:14" ht="24.75" customHeight="1">
      <c r="A1013" s="28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1:14" ht="24.75" customHeight="1">
      <c r="A1014" s="28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1:14" ht="24.75" customHeight="1">
      <c r="A1015" s="28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1:14" ht="24.75" customHeight="1">
      <c r="A1016" s="28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1:14" ht="24.75" customHeight="1">
      <c r="A1017" s="28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1:14" ht="24.75" customHeight="1">
      <c r="A1018" s="28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1:14" ht="24.75" customHeight="1">
      <c r="A1019" s="28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1:14" ht="24.75" customHeight="1">
      <c r="A1020" s="28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1:14" ht="24.75" customHeight="1">
      <c r="A1021" s="28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1:14" ht="24.75" customHeight="1">
      <c r="A1022" s="28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1:14" ht="24.75" customHeight="1">
      <c r="A1023" s="28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1:14" ht="24.75" customHeight="1">
      <c r="A1024" s="28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1:14" ht="24.75" customHeight="1">
      <c r="A1025" s="28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1:14" ht="24.75" customHeight="1">
      <c r="A1026" s="28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1:14" ht="24.75" customHeight="1">
      <c r="A1027" s="28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</sheetData>
  <sheetProtection password="E169" sheet="1" objects="1" scenarios="1"/>
  <mergeCells count="9">
    <mergeCell ref="A10:E10"/>
    <mergeCell ref="A14:E14"/>
    <mergeCell ref="A7:E7"/>
    <mergeCell ref="A1:E1"/>
    <mergeCell ref="A2:E2"/>
    <mergeCell ref="A3:E3"/>
    <mergeCell ref="A4:E4"/>
    <mergeCell ref="A5:E5"/>
    <mergeCell ref="A6:E6"/>
  </mergeCells>
  <printOptions horizontalCentered="1"/>
  <pageMargins left="0.25" right="0.25" top="0.75" bottom="0.75" header="0.3" footer="0.3"/>
  <pageSetup blackAndWhite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027"/>
  <sheetViews>
    <sheetView showGridLines="0" zoomScalePageLayoutView="0" workbookViewId="0" topLeftCell="A1">
      <pane xSplit="5" ySplit="14" topLeftCell="F15" activePane="bottomRight" state="frozen"/>
      <selection pane="topLeft" activeCell="A8" sqref="A8:Q10"/>
      <selection pane="topRight" activeCell="A8" sqref="A8:Q10"/>
      <selection pane="bottomLeft" activeCell="A8" sqref="A8:Q10"/>
      <selection pane="bottomRight" activeCell="E9" sqref="E9"/>
    </sheetView>
  </sheetViews>
  <sheetFormatPr defaultColWidth="9.140625" defaultRowHeight="24.75" customHeight="1"/>
  <cols>
    <col min="1" max="1" width="6.140625" style="13" bestFit="1" customWidth="1"/>
    <col min="2" max="2" width="30.7109375" style="5" customWidth="1"/>
    <col min="3" max="5" width="25.7109375" style="12" customWidth="1"/>
    <col min="6" max="6" width="4.140625" style="12" customWidth="1"/>
    <col min="7" max="10" width="10.7109375" style="12" customWidth="1"/>
    <col min="11" max="11" width="10.7109375" style="5" customWidth="1"/>
    <col min="12" max="14" width="10.7109375" style="12" customWidth="1"/>
    <col min="15" max="16" width="10.7109375" style="7" customWidth="1"/>
    <col min="17" max="19" width="25.7109375" style="7" customWidth="1"/>
    <col min="20" max="16384" width="9.140625" style="7" customWidth="1"/>
  </cols>
  <sheetData>
    <row r="1" spans="1:16" ht="19.5" customHeight="1">
      <c r="A1" s="252" t="s">
        <v>90</v>
      </c>
      <c r="B1" s="390"/>
      <c r="C1" s="390"/>
      <c r="D1" s="390"/>
      <c r="E1" s="390"/>
      <c r="F1" s="54"/>
      <c r="G1" s="133"/>
      <c r="H1" s="133"/>
      <c r="I1" s="133"/>
      <c r="J1" s="4"/>
      <c r="K1" s="4"/>
      <c r="L1" s="4"/>
      <c r="M1" s="4"/>
      <c r="N1" s="4"/>
      <c r="O1" s="4"/>
      <c r="P1" s="4"/>
    </row>
    <row r="2" spans="1:16" ht="19.5" customHeight="1">
      <c r="A2" s="290" t="s">
        <v>228</v>
      </c>
      <c r="B2" s="361"/>
      <c r="C2" s="361"/>
      <c r="D2" s="361"/>
      <c r="E2" s="361"/>
      <c r="F2" s="52"/>
      <c r="G2" s="133"/>
      <c r="H2" s="133"/>
      <c r="I2" s="133"/>
      <c r="J2" s="4"/>
      <c r="K2" s="4"/>
      <c r="L2" s="4"/>
      <c r="M2" s="4"/>
      <c r="N2" s="4"/>
      <c r="O2" s="4"/>
      <c r="P2" s="4"/>
    </row>
    <row r="3" spans="1:16" ht="19.5" customHeight="1">
      <c r="A3" s="287" t="s">
        <v>229</v>
      </c>
      <c r="B3" s="369"/>
      <c r="C3" s="369"/>
      <c r="D3" s="369"/>
      <c r="E3" s="369"/>
      <c r="F3" s="57"/>
      <c r="G3" s="16"/>
      <c r="H3" s="1"/>
      <c r="I3" s="1"/>
      <c r="J3" s="18"/>
      <c r="K3" s="18"/>
      <c r="L3" s="18"/>
      <c r="M3" s="18"/>
      <c r="N3" s="18"/>
      <c r="O3" s="18"/>
      <c r="P3" s="18"/>
    </row>
    <row r="4" spans="1:16" ht="9.75" customHeight="1">
      <c r="A4" s="261"/>
      <c r="B4" s="235"/>
      <c r="C4" s="235"/>
      <c r="D4" s="235"/>
      <c r="E4" s="235"/>
      <c r="F4" s="35"/>
      <c r="G4" s="133"/>
      <c r="H4" s="4"/>
      <c r="I4" s="4"/>
      <c r="J4" s="4"/>
      <c r="K4" s="4"/>
      <c r="L4" s="4"/>
      <c r="M4" s="4"/>
      <c r="N4" s="4"/>
      <c r="O4" s="4"/>
      <c r="P4" s="4"/>
    </row>
    <row r="5" spans="1:16" ht="19.5" customHeight="1">
      <c r="A5" s="262" t="s">
        <v>230</v>
      </c>
      <c r="B5" s="235"/>
      <c r="C5" s="235"/>
      <c r="D5" s="235"/>
      <c r="E5" s="235"/>
      <c r="F5" s="55"/>
      <c r="G5" s="133"/>
      <c r="H5" s="133"/>
      <c r="I5" s="133"/>
      <c r="J5" s="4"/>
      <c r="K5" s="4"/>
      <c r="L5" s="4"/>
      <c r="M5" s="4"/>
      <c r="N5" s="4"/>
      <c r="O5" s="4"/>
      <c r="P5" s="4"/>
    </row>
    <row r="6" spans="1:16" ht="19.5" customHeight="1">
      <c r="A6" s="249" t="s">
        <v>146</v>
      </c>
      <c r="B6" s="392"/>
      <c r="C6" s="392"/>
      <c r="D6" s="392"/>
      <c r="E6" s="392"/>
      <c r="F6" s="56"/>
      <c r="G6" s="127"/>
      <c r="H6" s="127"/>
      <c r="I6" s="127"/>
      <c r="J6" s="4"/>
      <c r="K6" s="4"/>
      <c r="L6" s="4"/>
      <c r="M6" s="4"/>
      <c r="N6" s="4"/>
      <c r="O6" s="4"/>
      <c r="P6" s="4"/>
    </row>
    <row r="7" spans="1:16" ht="9.75" customHeight="1">
      <c r="A7" s="234"/>
      <c r="B7" s="235"/>
      <c r="C7" s="235"/>
      <c r="D7" s="235"/>
      <c r="E7" s="235"/>
      <c r="F7" s="129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6" ht="24.75" customHeight="1">
      <c r="A8" s="131" t="s">
        <v>44</v>
      </c>
      <c r="B8" s="214" t="s">
        <v>225</v>
      </c>
      <c r="C8" s="119" t="s">
        <v>39</v>
      </c>
      <c r="D8" s="119" t="s">
        <v>142</v>
      </c>
      <c r="E8" s="119" t="s">
        <v>143</v>
      </c>
      <c r="F8" s="50"/>
      <c r="G8" s="20"/>
      <c r="H8" s="21"/>
      <c r="I8" s="21"/>
      <c r="J8" s="21"/>
      <c r="K8" s="21"/>
      <c r="L8" s="21"/>
      <c r="M8" s="21"/>
      <c r="N8" s="21"/>
      <c r="O8" s="21"/>
      <c r="P8" s="29"/>
    </row>
    <row r="9" spans="1:16" ht="49.5" customHeight="1">
      <c r="A9" s="82">
        <v>1</v>
      </c>
      <c r="B9" s="44" t="s">
        <v>233</v>
      </c>
      <c r="C9" s="191">
        <v>98.5</v>
      </c>
      <c r="D9" s="103"/>
      <c r="E9" s="230">
        <f>IF(D9&gt;0,IF((D9-C9)&gt;=0,D9-C9,0),"")</f>
      </c>
      <c r="F9" s="26"/>
      <c r="G9" s="21"/>
      <c r="H9" s="21"/>
      <c r="I9" s="21"/>
      <c r="J9" s="21"/>
      <c r="K9" s="21"/>
      <c r="L9" s="21"/>
      <c r="M9" s="21"/>
      <c r="N9" s="21"/>
      <c r="O9" s="21"/>
      <c r="P9" s="29"/>
    </row>
    <row r="10" spans="1:16" ht="19.5" customHeight="1">
      <c r="A10" s="305" t="s">
        <v>231</v>
      </c>
      <c r="B10" s="306"/>
      <c r="C10" s="306"/>
      <c r="D10" s="306"/>
      <c r="E10" s="306"/>
      <c r="F10" s="137"/>
      <c r="G10" s="21"/>
      <c r="H10" s="21"/>
      <c r="I10" s="21"/>
      <c r="J10" s="21"/>
      <c r="K10" s="21"/>
      <c r="L10" s="21"/>
      <c r="M10" s="21"/>
      <c r="N10" s="21"/>
      <c r="O10" s="21"/>
      <c r="P10" s="29"/>
    </row>
    <row r="11" spans="1:16" ht="19.5" customHeight="1">
      <c r="A11" s="75"/>
      <c r="B11" s="26"/>
      <c r="C11" s="26"/>
      <c r="D11" s="26"/>
      <c r="E11" s="26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9"/>
    </row>
    <row r="12" spans="1:16" ht="19.5" customHeight="1">
      <c r="A12" s="75"/>
      <c r="B12" s="26"/>
      <c r="C12" s="26"/>
      <c r="D12" s="26"/>
      <c r="E12" s="45"/>
      <c r="F12" s="21"/>
      <c r="G12" s="21"/>
      <c r="H12" s="21" t="s">
        <v>232</v>
      </c>
      <c r="I12" s="21"/>
      <c r="J12" s="21"/>
      <c r="K12" s="21"/>
      <c r="L12" s="21"/>
      <c r="M12" s="21"/>
      <c r="N12" s="21"/>
      <c r="O12" s="21"/>
      <c r="P12" s="29"/>
    </row>
    <row r="13" spans="1:16" ht="19.5" customHeight="1">
      <c r="A13" s="75"/>
      <c r="B13" s="232">
        <v>41059</v>
      </c>
      <c r="C13" s="26"/>
      <c r="D13" s="26"/>
      <c r="E13" s="166" t="s">
        <v>52</v>
      </c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9"/>
    </row>
    <row r="14" spans="1:16" ht="19.5" customHeight="1" thickBot="1">
      <c r="A14" s="293"/>
      <c r="B14" s="379"/>
      <c r="C14" s="379"/>
      <c r="D14" s="379"/>
      <c r="E14" s="379"/>
      <c r="F14" s="20"/>
      <c r="G14" s="20"/>
      <c r="H14" s="20"/>
      <c r="I14" s="20"/>
      <c r="J14" s="21"/>
      <c r="K14" s="21"/>
      <c r="L14" s="21"/>
      <c r="M14" s="21"/>
      <c r="N14" s="21"/>
      <c r="O14" s="21"/>
      <c r="P14" s="29"/>
    </row>
    <row r="15" spans="1:16" ht="24.75" customHeight="1">
      <c r="A15" s="21"/>
      <c r="B15" s="21"/>
      <c r="C15" s="21"/>
      <c r="D15" s="21"/>
      <c r="E15" s="20"/>
      <c r="F15" s="30"/>
      <c r="G15" s="30"/>
      <c r="H15" s="30"/>
      <c r="I15" s="30"/>
      <c r="J15" s="21"/>
      <c r="K15" s="21"/>
      <c r="L15" s="21"/>
      <c r="M15" s="21"/>
      <c r="N15" s="21"/>
      <c r="O15" s="21"/>
      <c r="P15" s="29"/>
    </row>
    <row r="16" spans="1:16" ht="24.75" customHeight="1">
      <c r="A16" s="21"/>
      <c r="B16" s="21"/>
      <c r="C16" s="29"/>
      <c r="D16" s="29"/>
      <c r="E16" s="21"/>
      <c r="F16" s="21"/>
      <c r="G16" s="21"/>
      <c r="H16" s="29"/>
      <c r="I16" s="21"/>
      <c r="J16" s="21"/>
      <c r="K16" s="21"/>
      <c r="L16" s="21"/>
      <c r="M16" s="21"/>
      <c r="N16" s="21"/>
      <c r="O16" s="21"/>
      <c r="P16" s="29"/>
    </row>
    <row r="17" spans="1:16" ht="24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24.75" customHeight="1">
      <c r="A18" s="21"/>
      <c r="B18" s="21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24.75" customHeight="1">
      <c r="A19" s="21"/>
      <c r="B19" s="21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24.75" customHeight="1">
      <c r="A20" s="21"/>
      <c r="B20" s="21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24.75" customHeight="1">
      <c r="A21" s="21"/>
      <c r="B21" s="22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24.75" customHeight="1">
      <c r="A22" s="21"/>
      <c r="B22" s="20"/>
      <c r="C22" s="20"/>
      <c r="D22" s="20"/>
      <c r="E22" s="20"/>
      <c r="F22" s="20"/>
      <c r="G22" s="20"/>
      <c r="H22" s="23"/>
      <c r="I22" s="23"/>
      <c r="J22" s="23"/>
      <c r="K22" s="24"/>
      <c r="L22" s="23"/>
      <c r="M22" s="23"/>
      <c r="N22" s="23"/>
      <c r="O22" s="25"/>
      <c r="P22" s="25"/>
    </row>
    <row r="23" spans="1:16" ht="24.75" customHeight="1">
      <c r="A23" s="21"/>
      <c r="B23" s="24"/>
      <c r="C23" s="23"/>
      <c r="D23" s="23"/>
      <c r="E23" s="23"/>
      <c r="F23" s="23"/>
      <c r="G23" s="23"/>
      <c r="H23" s="23"/>
      <c r="I23" s="23"/>
      <c r="J23" s="23"/>
      <c r="K23" s="24"/>
      <c r="L23" s="23"/>
      <c r="M23" s="23"/>
      <c r="N23" s="23"/>
      <c r="O23" s="25"/>
      <c r="P23" s="25"/>
    </row>
    <row r="24" spans="1:16" ht="24.75" customHeight="1">
      <c r="A24" s="21"/>
      <c r="B24" s="24"/>
      <c r="C24" s="23"/>
      <c r="D24" s="23"/>
      <c r="E24" s="23"/>
      <c r="F24" s="23"/>
      <c r="G24" s="23"/>
      <c r="H24" s="23"/>
      <c r="I24" s="23"/>
      <c r="J24" s="23"/>
      <c r="K24" s="24"/>
      <c r="L24" s="23"/>
      <c r="M24" s="23"/>
      <c r="N24" s="23"/>
      <c r="O24" s="25"/>
      <c r="P24" s="25"/>
    </row>
    <row r="25" spans="1:16" ht="24.75" customHeight="1">
      <c r="A25" s="21"/>
      <c r="B25" s="24"/>
      <c r="C25" s="23"/>
      <c r="D25" s="23"/>
      <c r="E25" s="23"/>
      <c r="F25" s="23"/>
      <c r="G25" s="23"/>
      <c r="H25" s="23"/>
      <c r="I25" s="23"/>
      <c r="J25" s="23"/>
      <c r="K25" s="24"/>
      <c r="L25" s="23"/>
      <c r="M25" s="23"/>
      <c r="N25" s="23"/>
      <c r="O25" s="25"/>
      <c r="P25" s="25"/>
    </row>
    <row r="26" spans="1:16" ht="24.75" customHeight="1">
      <c r="A26" s="21"/>
      <c r="B26" s="24"/>
      <c r="C26" s="23"/>
      <c r="D26" s="23"/>
      <c r="E26" s="23"/>
      <c r="F26" s="23"/>
      <c r="G26" s="23"/>
      <c r="H26" s="23"/>
      <c r="I26" s="23"/>
      <c r="J26" s="23"/>
      <c r="K26" s="24"/>
      <c r="L26" s="23"/>
      <c r="M26" s="23"/>
      <c r="N26" s="23"/>
      <c r="O26" s="25"/>
      <c r="P26" s="25"/>
    </row>
    <row r="1008" spans="1:14" ht="24.75" customHeight="1">
      <c r="A1008" s="27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1:14" ht="24.75" customHeight="1">
      <c r="A1009" s="28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1:14" ht="24.75" customHeight="1">
      <c r="A1010" s="28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1:14" ht="24.75" customHeight="1">
      <c r="A1011" s="28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1:14" ht="24.75" customHeight="1">
      <c r="A1012" s="28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1:14" ht="24.75" customHeight="1">
      <c r="A1013" s="28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1:14" ht="24.75" customHeight="1">
      <c r="A1014" s="28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1:14" ht="24.75" customHeight="1">
      <c r="A1015" s="28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1:14" ht="24.75" customHeight="1">
      <c r="A1016" s="28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1:14" ht="24.75" customHeight="1">
      <c r="A1017" s="28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1:14" ht="24.75" customHeight="1">
      <c r="A1018" s="28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1:14" ht="24.75" customHeight="1">
      <c r="A1019" s="28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1:14" ht="24.75" customHeight="1">
      <c r="A1020" s="28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1:14" ht="24.75" customHeight="1">
      <c r="A1021" s="28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1:14" ht="24.75" customHeight="1">
      <c r="A1022" s="28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1:14" ht="24.75" customHeight="1">
      <c r="A1023" s="28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1:14" ht="24.75" customHeight="1">
      <c r="A1024" s="28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1:14" ht="24.75" customHeight="1">
      <c r="A1025" s="28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1:14" ht="24.75" customHeight="1">
      <c r="A1026" s="28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1:14" ht="24.75" customHeight="1">
      <c r="A1027" s="28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</sheetData>
  <sheetProtection password="E169" sheet="1" objects="1" scenarios="1"/>
  <mergeCells count="9">
    <mergeCell ref="A7:E7"/>
    <mergeCell ref="A10:E10"/>
    <mergeCell ref="A14:E14"/>
    <mergeCell ref="A1:E1"/>
    <mergeCell ref="A2:E2"/>
    <mergeCell ref="A3:E3"/>
    <mergeCell ref="A4:E4"/>
    <mergeCell ref="A5:E5"/>
    <mergeCell ref="A6:E6"/>
  </mergeCells>
  <printOptions horizontalCentered="1"/>
  <pageMargins left="0.25" right="0.25" top="0.75" bottom="0.75" header="0.3" footer="0.3"/>
  <pageSetup blackAndWhite="1"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028"/>
  <sheetViews>
    <sheetView showGridLines="0" zoomScalePageLayoutView="0" workbookViewId="0" topLeftCell="A1">
      <pane xSplit="6" ySplit="15" topLeftCell="G16" activePane="bottomRight" state="frozen"/>
      <selection pane="topLeft" activeCell="A8" sqref="A8:Q10"/>
      <selection pane="topRight" activeCell="A8" sqref="A8:Q10"/>
      <selection pane="bottomLeft" activeCell="A8" sqref="A8:Q10"/>
      <selection pane="bottomRight" activeCell="A8" sqref="A8:A9"/>
    </sheetView>
  </sheetViews>
  <sheetFormatPr defaultColWidth="9.140625" defaultRowHeight="24.75" customHeight="1"/>
  <cols>
    <col min="1" max="1" width="6.140625" style="13" bestFit="1" customWidth="1"/>
    <col min="2" max="2" width="30.7109375" style="5" customWidth="1"/>
    <col min="3" max="6" width="20.7109375" style="12" customWidth="1"/>
    <col min="7" max="7" width="4.140625" style="12" customWidth="1"/>
    <col min="8" max="11" width="10.7109375" style="12" customWidth="1"/>
    <col min="12" max="12" width="10.7109375" style="5" customWidth="1"/>
    <col min="13" max="15" width="10.7109375" style="12" customWidth="1"/>
    <col min="16" max="17" width="10.7109375" style="7" customWidth="1"/>
    <col min="18" max="20" width="25.7109375" style="7" customWidth="1"/>
    <col min="21" max="16384" width="9.140625" style="7" customWidth="1"/>
  </cols>
  <sheetData>
    <row r="1" spans="1:17" ht="19.5" customHeight="1">
      <c r="A1" s="252" t="s">
        <v>217</v>
      </c>
      <c r="B1" s="390"/>
      <c r="C1" s="390"/>
      <c r="D1" s="390"/>
      <c r="E1" s="390"/>
      <c r="F1" s="391"/>
      <c r="G1" s="54"/>
      <c r="H1" s="154"/>
      <c r="I1" s="154"/>
      <c r="J1" s="154"/>
      <c r="K1" s="4"/>
      <c r="L1" s="4"/>
      <c r="M1" s="4"/>
      <c r="N1" s="4"/>
      <c r="O1" s="4"/>
      <c r="P1" s="4"/>
      <c r="Q1" s="4"/>
    </row>
    <row r="2" spans="1:17" ht="19.5" customHeight="1">
      <c r="A2" s="290" t="s">
        <v>228</v>
      </c>
      <c r="B2" s="361"/>
      <c r="C2" s="361"/>
      <c r="D2" s="361"/>
      <c r="E2" s="361"/>
      <c r="F2" s="362"/>
      <c r="G2" s="52"/>
      <c r="H2" s="154"/>
      <c r="I2" s="154"/>
      <c r="J2" s="154"/>
      <c r="K2" s="4"/>
      <c r="L2" s="4"/>
      <c r="M2" s="4"/>
      <c r="N2" s="4"/>
      <c r="O2" s="4"/>
      <c r="P2" s="4"/>
      <c r="Q2" s="4"/>
    </row>
    <row r="3" spans="1:17" ht="19.5" customHeight="1">
      <c r="A3" s="287" t="s">
        <v>229</v>
      </c>
      <c r="B3" s="369"/>
      <c r="C3" s="369"/>
      <c r="D3" s="369"/>
      <c r="E3" s="369"/>
      <c r="F3" s="394"/>
      <c r="G3" s="57"/>
      <c r="H3" s="16"/>
      <c r="I3" s="1"/>
      <c r="J3" s="1"/>
      <c r="K3" s="18"/>
      <c r="L3" s="18"/>
      <c r="M3" s="18"/>
      <c r="N3" s="18"/>
      <c r="O3" s="18"/>
      <c r="P3" s="18"/>
      <c r="Q3" s="18"/>
    </row>
    <row r="4" spans="1:17" ht="9.75" customHeight="1">
      <c r="A4" s="261"/>
      <c r="B4" s="235"/>
      <c r="C4" s="235"/>
      <c r="D4" s="235"/>
      <c r="E4" s="235"/>
      <c r="F4" s="236"/>
      <c r="G4" s="35"/>
      <c r="H4" s="154"/>
      <c r="I4" s="4"/>
      <c r="J4" s="4"/>
      <c r="K4" s="4"/>
      <c r="L4" s="4"/>
      <c r="M4" s="4"/>
      <c r="N4" s="4"/>
      <c r="O4" s="4"/>
      <c r="P4" s="4"/>
      <c r="Q4" s="4"/>
    </row>
    <row r="5" spans="1:17" ht="19.5" customHeight="1">
      <c r="A5" s="262" t="s">
        <v>230</v>
      </c>
      <c r="B5" s="235"/>
      <c r="C5" s="235"/>
      <c r="D5" s="235"/>
      <c r="E5" s="235"/>
      <c r="F5" s="236"/>
      <c r="G5" s="55"/>
      <c r="H5" s="154"/>
      <c r="I5" s="154"/>
      <c r="J5" s="154"/>
      <c r="K5" s="4"/>
      <c r="L5" s="4"/>
      <c r="M5" s="4"/>
      <c r="N5" s="4"/>
      <c r="O5" s="4"/>
      <c r="P5" s="4"/>
      <c r="Q5" s="4"/>
    </row>
    <row r="6" spans="1:17" ht="19.5" customHeight="1">
      <c r="A6" s="249" t="s">
        <v>220</v>
      </c>
      <c r="B6" s="392"/>
      <c r="C6" s="392"/>
      <c r="D6" s="392"/>
      <c r="E6" s="392"/>
      <c r="F6" s="393"/>
      <c r="G6" s="56"/>
      <c r="H6" s="151"/>
      <c r="I6" s="151"/>
      <c r="J6" s="151"/>
      <c r="K6" s="4"/>
      <c r="L6" s="4"/>
      <c r="M6" s="4"/>
      <c r="N6" s="4"/>
      <c r="O6" s="4"/>
      <c r="P6" s="4"/>
      <c r="Q6" s="4"/>
    </row>
    <row r="7" spans="1:17" ht="9.75" customHeight="1">
      <c r="A7" s="234"/>
      <c r="B7" s="235"/>
      <c r="C7" s="235"/>
      <c r="D7" s="235"/>
      <c r="E7" s="235"/>
      <c r="F7" s="236"/>
      <c r="G7" s="152"/>
      <c r="H7" s="154"/>
      <c r="I7" s="154"/>
      <c r="J7" s="154"/>
      <c r="K7" s="154"/>
      <c r="L7" s="154"/>
      <c r="M7" s="154"/>
      <c r="N7" s="154"/>
      <c r="O7" s="154"/>
      <c r="P7" s="154"/>
      <c r="Q7" s="154"/>
    </row>
    <row r="8" spans="1:17" ht="24.75" customHeight="1">
      <c r="A8" s="272" t="s">
        <v>44</v>
      </c>
      <c r="B8" s="278" t="s">
        <v>225</v>
      </c>
      <c r="C8" s="386" t="s">
        <v>149</v>
      </c>
      <c r="D8" s="387"/>
      <c r="E8" s="388"/>
      <c r="F8" s="395" t="s">
        <v>148</v>
      </c>
      <c r="G8" s="50"/>
      <c r="H8" s="20"/>
      <c r="I8" s="21"/>
      <c r="J8" s="21"/>
      <c r="K8" s="21"/>
      <c r="L8" s="21"/>
      <c r="M8" s="21"/>
      <c r="N8" s="21"/>
      <c r="O8" s="21"/>
      <c r="P8" s="21"/>
      <c r="Q8" s="29"/>
    </row>
    <row r="9" spans="1:17" ht="24.75" customHeight="1">
      <c r="A9" s="273"/>
      <c r="B9" s="279"/>
      <c r="C9" s="155" t="s">
        <v>218</v>
      </c>
      <c r="D9" s="155" t="s">
        <v>219</v>
      </c>
      <c r="E9" s="155" t="s">
        <v>147</v>
      </c>
      <c r="F9" s="396"/>
      <c r="G9" s="50"/>
      <c r="H9" s="20"/>
      <c r="I9" s="21"/>
      <c r="J9" s="21"/>
      <c r="K9" s="21"/>
      <c r="L9" s="21"/>
      <c r="M9" s="21"/>
      <c r="N9" s="21"/>
      <c r="O9" s="21"/>
      <c r="P9" s="21"/>
      <c r="Q9" s="29"/>
    </row>
    <row r="10" spans="1:17" ht="49.5" customHeight="1">
      <c r="A10" s="82">
        <v>1</v>
      </c>
      <c r="B10" s="44" t="s">
        <v>233</v>
      </c>
      <c r="C10" s="167"/>
      <c r="D10" s="167"/>
      <c r="E10" s="167">
        <v>1</v>
      </c>
      <c r="F10" s="218">
        <f>SUM(C10:E10)</f>
        <v>1</v>
      </c>
      <c r="G10" s="26"/>
      <c r="H10" s="21"/>
      <c r="I10" s="21"/>
      <c r="J10" s="21"/>
      <c r="K10" s="21"/>
      <c r="L10" s="21"/>
      <c r="M10" s="21"/>
      <c r="N10" s="21"/>
      <c r="O10" s="21"/>
      <c r="P10" s="21"/>
      <c r="Q10" s="29"/>
    </row>
    <row r="11" spans="1:17" ht="19.5" customHeight="1">
      <c r="A11" s="305" t="s">
        <v>231</v>
      </c>
      <c r="B11" s="306"/>
      <c r="C11" s="306"/>
      <c r="D11" s="306"/>
      <c r="E11" s="306"/>
      <c r="F11" s="307"/>
      <c r="G11" s="157"/>
      <c r="H11" s="21"/>
      <c r="I11" s="21"/>
      <c r="J11" s="21"/>
      <c r="K11" s="21"/>
      <c r="L11" s="21"/>
      <c r="M11" s="21"/>
      <c r="N11" s="21"/>
      <c r="O11" s="21"/>
      <c r="P11" s="21"/>
      <c r="Q11" s="29"/>
    </row>
    <row r="12" spans="1:17" ht="19.5" customHeight="1">
      <c r="A12" s="75"/>
      <c r="B12" s="26"/>
      <c r="C12" s="26"/>
      <c r="D12" s="26"/>
      <c r="E12" s="26"/>
      <c r="F12" s="7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9"/>
    </row>
    <row r="13" spans="1:17" ht="19.5" customHeight="1">
      <c r="A13" s="75"/>
      <c r="B13" s="26"/>
      <c r="C13" s="26"/>
      <c r="D13" s="26"/>
      <c r="E13" s="26"/>
      <c r="F13" s="138" t="s">
        <v>232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9"/>
    </row>
    <row r="14" spans="1:17" ht="19.5" customHeight="1">
      <c r="A14" s="75"/>
      <c r="B14" s="232">
        <v>41059</v>
      </c>
      <c r="C14" s="26"/>
      <c r="D14" s="26"/>
      <c r="E14" s="26"/>
      <c r="F14" s="165" t="s">
        <v>52</v>
      </c>
      <c r="G14" s="20"/>
      <c r="H14" s="20"/>
      <c r="I14" s="20"/>
      <c r="J14" s="20"/>
      <c r="K14" s="21"/>
      <c r="L14" s="21"/>
      <c r="M14" s="21"/>
      <c r="N14" s="21"/>
      <c r="O14" s="21"/>
      <c r="P14" s="21"/>
      <c r="Q14" s="29"/>
    </row>
    <row r="15" spans="1:17" ht="19.5" customHeight="1" thickBot="1">
      <c r="A15" s="293"/>
      <c r="B15" s="379"/>
      <c r="C15" s="379"/>
      <c r="D15" s="379"/>
      <c r="E15" s="379"/>
      <c r="F15" s="380"/>
      <c r="G15" s="20"/>
      <c r="H15" s="20"/>
      <c r="I15" s="20"/>
      <c r="J15" s="20"/>
      <c r="K15" s="21"/>
      <c r="L15" s="21"/>
      <c r="M15" s="21"/>
      <c r="N15" s="21"/>
      <c r="O15" s="21"/>
      <c r="P15" s="21"/>
      <c r="Q15" s="29"/>
    </row>
    <row r="16" spans="1:17" ht="24.75" customHeight="1">
      <c r="A16" s="21"/>
      <c r="B16" s="21"/>
      <c r="C16" s="21"/>
      <c r="D16" s="21"/>
      <c r="E16" s="21"/>
      <c r="F16" s="20"/>
      <c r="G16" s="30"/>
      <c r="H16" s="30"/>
      <c r="I16" s="30"/>
      <c r="J16" s="30"/>
      <c r="K16" s="21"/>
      <c r="L16" s="21"/>
      <c r="M16" s="21"/>
      <c r="N16" s="21"/>
      <c r="O16" s="21"/>
      <c r="P16" s="21"/>
      <c r="Q16" s="29"/>
    </row>
    <row r="17" spans="1:17" ht="24.75" customHeight="1">
      <c r="A17" s="21"/>
      <c r="B17" s="21"/>
      <c r="C17" s="29"/>
      <c r="D17" s="29"/>
      <c r="E17" s="29"/>
      <c r="F17" s="21"/>
      <c r="G17" s="21"/>
      <c r="H17" s="21"/>
      <c r="I17" s="29"/>
      <c r="J17" s="21"/>
      <c r="K17" s="21"/>
      <c r="L17" s="21"/>
      <c r="M17" s="21"/>
      <c r="N17" s="21"/>
      <c r="O17" s="21"/>
      <c r="P17" s="21"/>
      <c r="Q17" s="29"/>
    </row>
    <row r="18" spans="1:17" ht="24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24.75" customHeight="1">
      <c r="A19" s="21"/>
      <c r="B19" s="21"/>
      <c r="C19" s="20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24.75" customHeight="1">
      <c r="A20" s="21"/>
      <c r="B20" s="21"/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24.75" customHeight="1">
      <c r="A21" s="21"/>
      <c r="B21" s="21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24.75" customHeight="1">
      <c r="A22" s="21"/>
      <c r="B22" s="22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24.75" customHeight="1">
      <c r="A23" s="21"/>
      <c r="B23" s="20"/>
      <c r="C23" s="20"/>
      <c r="D23" s="20"/>
      <c r="E23" s="20"/>
      <c r="F23" s="20"/>
      <c r="G23" s="20"/>
      <c r="H23" s="20"/>
      <c r="I23" s="23"/>
      <c r="J23" s="23"/>
      <c r="K23" s="23"/>
      <c r="L23" s="24"/>
      <c r="M23" s="23"/>
      <c r="N23" s="23"/>
      <c r="O23" s="23"/>
      <c r="P23" s="25"/>
      <c r="Q23" s="25"/>
    </row>
    <row r="24" spans="1:17" ht="24.75" customHeight="1">
      <c r="A24" s="21"/>
      <c r="B24" s="24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3"/>
      <c r="N24" s="23"/>
      <c r="O24" s="23"/>
      <c r="P24" s="25"/>
      <c r="Q24" s="25"/>
    </row>
    <row r="25" spans="1:17" ht="24.75" customHeight="1">
      <c r="A25" s="21"/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23"/>
      <c r="N25" s="23"/>
      <c r="O25" s="23"/>
      <c r="P25" s="25"/>
      <c r="Q25" s="25"/>
    </row>
    <row r="26" spans="1:17" ht="24.75" customHeight="1">
      <c r="A26" s="21"/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23"/>
      <c r="N26" s="23"/>
      <c r="O26" s="23"/>
      <c r="P26" s="25"/>
      <c r="Q26" s="25"/>
    </row>
    <row r="27" spans="1:17" ht="24.75" customHeight="1">
      <c r="A27" s="21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4"/>
      <c r="M27" s="23"/>
      <c r="N27" s="23"/>
      <c r="O27" s="23"/>
      <c r="P27" s="25"/>
      <c r="Q27" s="25"/>
    </row>
    <row r="1009" spans="1:15" ht="24.75" customHeight="1">
      <c r="A1009" s="27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</row>
    <row r="1010" spans="1:15" ht="24.75" customHeight="1">
      <c r="A1010" s="28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</row>
    <row r="1011" spans="1:15" ht="24.75" customHeight="1">
      <c r="A1011" s="28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</row>
    <row r="1012" spans="1:15" ht="24.75" customHeight="1">
      <c r="A1012" s="28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</row>
    <row r="1013" spans="1:15" ht="24.75" customHeight="1">
      <c r="A1013" s="28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</row>
    <row r="1014" spans="1:15" ht="24.75" customHeight="1">
      <c r="A1014" s="28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</row>
    <row r="1015" spans="1:15" ht="24.75" customHeight="1">
      <c r="A1015" s="28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</row>
    <row r="1016" spans="1:15" ht="24.75" customHeight="1">
      <c r="A1016" s="28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</row>
    <row r="1017" spans="1:15" ht="24.75" customHeight="1">
      <c r="A1017" s="28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</row>
    <row r="1018" spans="1:15" ht="24.75" customHeight="1">
      <c r="A1018" s="28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</row>
    <row r="1019" spans="1:15" ht="24.75" customHeight="1">
      <c r="A1019" s="28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</row>
    <row r="1020" spans="1:15" ht="24.75" customHeight="1">
      <c r="A1020" s="28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</row>
    <row r="1021" spans="1:15" ht="24.75" customHeight="1">
      <c r="A1021" s="28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</row>
    <row r="1022" spans="1:15" ht="24.75" customHeight="1">
      <c r="A1022" s="28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</row>
    <row r="1023" spans="1:15" ht="24.75" customHeight="1">
      <c r="A1023" s="28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</row>
    <row r="1024" spans="1:15" ht="24.75" customHeight="1">
      <c r="A1024" s="28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</row>
    <row r="1025" spans="1:15" ht="24.75" customHeight="1">
      <c r="A1025" s="28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</row>
    <row r="1026" spans="1:15" ht="24.75" customHeight="1">
      <c r="A1026" s="28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</row>
    <row r="1027" spans="1:15" ht="24.75" customHeight="1">
      <c r="A1027" s="28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</row>
    <row r="1028" spans="1:15" ht="24.75" customHeight="1">
      <c r="A1028" s="28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</row>
  </sheetData>
  <sheetProtection password="E169" sheet="1" objects="1" scenarios="1"/>
  <mergeCells count="13">
    <mergeCell ref="A6:F6"/>
    <mergeCell ref="A1:F1"/>
    <mergeCell ref="A2:F2"/>
    <mergeCell ref="A3:F3"/>
    <mergeCell ref="A4:F4"/>
    <mergeCell ref="A5:F5"/>
    <mergeCell ref="A15:F15"/>
    <mergeCell ref="A7:F7"/>
    <mergeCell ref="A8:A9"/>
    <mergeCell ref="B8:B9"/>
    <mergeCell ref="C8:E8"/>
    <mergeCell ref="F8:F9"/>
    <mergeCell ref="A11:F11"/>
  </mergeCells>
  <printOptions horizontalCentered="1"/>
  <pageMargins left="0.25" right="0.25" top="0.75" bottom="0.75" header="0.3" footer="0.3"/>
  <pageSetup blackAndWhite="1"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28"/>
  <sheetViews>
    <sheetView showGridLines="0" zoomScalePageLayoutView="0" workbookViewId="0" topLeftCell="A1">
      <pane xSplit="8" ySplit="15" topLeftCell="I16" activePane="bottomRight" state="frozen"/>
      <selection pane="topLeft" activeCell="A8" sqref="A8:Q10"/>
      <selection pane="topRight" activeCell="A8" sqref="A8:Q10"/>
      <selection pane="bottomLeft" activeCell="A8" sqref="A8:Q10"/>
      <selection pane="bottomRight" activeCell="A8" sqref="A8:A9"/>
    </sheetView>
  </sheetViews>
  <sheetFormatPr defaultColWidth="9.140625" defaultRowHeight="24.75" customHeight="1"/>
  <cols>
    <col min="1" max="1" width="6.140625" style="13" bestFit="1" customWidth="1"/>
    <col min="2" max="2" width="25.7109375" style="5" customWidth="1"/>
    <col min="3" max="8" width="15.7109375" style="12" customWidth="1"/>
    <col min="9" max="9" width="4.140625" style="12" customWidth="1"/>
    <col min="10" max="13" width="10.7109375" style="12" customWidth="1"/>
    <col min="14" max="14" width="10.7109375" style="5" customWidth="1"/>
    <col min="15" max="17" width="10.7109375" style="12" customWidth="1"/>
    <col min="18" max="19" width="10.7109375" style="7" customWidth="1"/>
    <col min="20" max="22" width="25.7109375" style="7" customWidth="1"/>
    <col min="23" max="16384" width="9.140625" style="7" customWidth="1"/>
  </cols>
  <sheetData>
    <row r="1" spans="1:19" ht="19.5" customHeight="1">
      <c r="A1" s="252" t="s">
        <v>150</v>
      </c>
      <c r="B1" s="390"/>
      <c r="C1" s="390"/>
      <c r="D1" s="390"/>
      <c r="E1" s="390"/>
      <c r="F1" s="390"/>
      <c r="G1" s="390"/>
      <c r="H1" s="390"/>
      <c r="I1" s="54"/>
      <c r="J1" s="133"/>
      <c r="K1" s="133"/>
      <c r="L1" s="133"/>
      <c r="M1" s="4"/>
      <c r="N1" s="4"/>
      <c r="O1" s="4"/>
      <c r="P1" s="4"/>
      <c r="Q1" s="4"/>
      <c r="R1" s="4"/>
      <c r="S1" s="4"/>
    </row>
    <row r="2" spans="1:19" ht="19.5" customHeight="1">
      <c r="A2" s="290" t="s">
        <v>228</v>
      </c>
      <c r="B2" s="361"/>
      <c r="C2" s="361"/>
      <c r="D2" s="361"/>
      <c r="E2" s="361"/>
      <c r="F2" s="361"/>
      <c r="G2" s="361"/>
      <c r="H2" s="361"/>
      <c r="I2" s="52"/>
      <c r="J2" s="133"/>
      <c r="K2" s="133"/>
      <c r="L2" s="133"/>
      <c r="M2" s="4"/>
      <c r="N2" s="4"/>
      <c r="O2" s="4"/>
      <c r="P2" s="4"/>
      <c r="Q2" s="4"/>
      <c r="R2" s="4"/>
      <c r="S2" s="4"/>
    </row>
    <row r="3" spans="1:19" ht="19.5" customHeight="1">
      <c r="A3" s="287" t="s">
        <v>229</v>
      </c>
      <c r="B3" s="369"/>
      <c r="C3" s="369"/>
      <c r="D3" s="369"/>
      <c r="E3" s="369"/>
      <c r="F3" s="369"/>
      <c r="G3" s="369"/>
      <c r="H3" s="369"/>
      <c r="I3" s="57"/>
      <c r="J3" s="16"/>
      <c r="K3" s="1"/>
      <c r="L3" s="1"/>
      <c r="M3" s="18"/>
      <c r="N3" s="18"/>
      <c r="O3" s="18"/>
      <c r="P3" s="18"/>
      <c r="Q3" s="18"/>
      <c r="R3" s="18"/>
      <c r="S3" s="18"/>
    </row>
    <row r="4" spans="1:19" ht="9.75" customHeight="1">
      <c r="A4" s="261"/>
      <c r="B4" s="235"/>
      <c r="C4" s="235"/>
      <c r="D4" s="235"/>
      <c r="E4" s="235"/>
      <c r="F4" s="235"/>
      <c r="G4" s="235"/>
      <c r="H4" s="235"/>
      <c r="I4" s="35"/>
      <c r="J4" s="133"/>
      <c r="K4" s="4"/>
      <c r="L4" s="4"/>
      <c r="M4" s="4"/>
      <c r="N4" s="4"/>
      <c r="O4" s="4"/>
      <c r="P4" s="4"/>
      <c r="Q4" s="4"/>
      <c r="R4" s="4"/>
      <c r="S4" s="4"/>
    </row>
    <row r="5" spans="1:19" ht="19.5" customHeight="1">
      <c r="A5" s="262" t="s">
        <v>230</v>
      </c>
      <c r="B5" s="235"/>
      <c r="C5" s="235"/>
      <c r="D5" s="235"/>
      <c r="E5" s="235"/>
      <c r="F5" s="235"/>
      <c r="G5" s="235"/>
      <c r="H5" s="235"/>
      <c r="I5" s="55"/>
      <c r="J5" s="133"/>
      <c r="K5" s="133"/>
      <c r="L5" s="133"/>
      <c r="M5" s="4"/>
      <c r="N5" s="4"/>
      <c r="O5" s="4"/>
      <c r="P5" s="4"/>
      <c r="Q5" s="4"/>
      <c r="R5" s="4"/>
      <c r="S5" s="4"/>
    </row>
    <row r="6" spans="1:19" ht="19.5" customHeight="1">
      <c r="A6" s="249" t="s">
        <v>151</v>
      </c>
      <c r="B6" s="392"/>
      <c r="C6" s="392"/>
      <c r="D6" s="392"/>
      <c r="E6" s="392"/>
      <c r="F6" s="392"/>
      <c r="G6" s="392"/>
      <c r="H6" s="392"/>
      <c r="I6" s="56"/>
      <c r="J6" s="127"/>
      <c r="K6" s="127"/>
      <c r="L6" s="127"/>
      <c r="M6" s="4"/>
      <c r="N6" s="4"/>
      <c r="O6" s="4"/>
      <c r="P6" s="4"/>
      <c r="Q6" s="4"/>
      <c r="R6" s="4"/>
      <c r="S6" s="4"/>
    </row>
    <row r="7" spans="1:19" ht="9.75" customHeight="1">
      <c r="A7" s="234"/>
      <c r="B7" s="235"/>
      <c r="C7" s="235"/>
      <c r="D7" s="235"/>
      <c r="E7" s="235"/>
      <c r="F7" s="235"/>
      <c r="G7" s="235"/>
      <c r="H7" s="235"/>
      <c r="I7" s="129"/>
      <c r="J7" s="133"/>
      <c r="K7" s="133"/>
      <c r="L7" s="133"/>
      <c r="M7" s="133"/>
      <c r="N7" s="133"/>
      <c r="O7" s="133"/>
      <c r="P7" s="133"/>
      <c r="Q7" s="133"/>
      <c r="R7" s="133"/>
      <c r="S7" s="133"/>
    </row>
    <row r="8" spans="1:19" ht="24.75" customHeight="1">
      <c r="A8" s="272" t="s">
        <v>44</v>
      </c>
      <c r="B8" s="278" t="s">
        <v>225</v>
      </c>
      <c r="C8" s="386" t="s">
        <v>149</v>
      </c>
      <c r="D8" s="387"/>
      <c r="E8" s="387"/>
      <c r="F8" s="387"/>
      <c r="G8" s="388"/>
      <c r="H8" s="397" t="s">
        <v>148</v>
      </c>
      <c r="I8" s="50"/>
      <c r="J8" s="20"/>
      <c r="K8" s="21"/>
      <c r="L8" s="21"/>
      <c r="M8" s="21"/>
      <c r="N8" s="21"/>
      <c r="O8" s="21"/>
      <c r="P8" s="21"/>
      <c r="Q8" s="21"/>
      <c r="R8" s="21"/>
      <c r="S8" s="29"/>
    </row>
    <row r="9" spans="1:19" ht="24.75" customHeight="1">
      <c r="A9" s="273"/>
      <c r="B9" s="279"/>
      <c r="C9" s="119" t="s">
        <v>152</v>
      </c>
      <c r="D9" s="119" t="s">
        <v>153</v>
      </c>
      <c r="E9" s="119" t="s">
        <v>154</v>
      </c>
      <c r="F9" s="119" t="s">
        <v>155</v>
      </c>
      <c r="G9" s="119" t="s">
        <v>147</v>
      </c>
      <c r="H9" s="398"/>
      <c r="I9" s="50"/>
      <c r="J9" s="20"/>
      <c r="K9" s="21"/>
      <c r="L9" s="21"/>
      <c r="M9" s="21"/>
      <c r="N9" s="21"/>
      <c r="O9" s="21"/>
      <c r="P9" s="21"/>
      <c r="Q9" s="21"/>
      <c r="R9" s="21"/>
      <c r="S9" s="29"/>
    </row>
    <row r="10" spans="1:19" ht="49.5" customHeight="1">
      <c r="A10" s="82">
        <v>1</v>
      </c>
      <c r="B10" s="44" t="s">
        <v>233</v>
      </c>
      <c r="C10" s="167"/>
      <c r="D10" s="167"/>
      <c r="E10" s="167"/>
      <c r="F10" s="167"/>
      <c r="G10" s="167">
        <v>1</v>
      </c>
      <c r="H10" s="106">
        <f>SUM(C10:G10)</f>
        <v>1</v>
      </c>
      <c r="I10" s="26"/>
      <c r="J10" s="21"/>
      <c r="K10" s="21"/>
      <c r="L10" s="21"/>
      <c r="M10" s="21"/>
      <c r="N10" s="21"/>
      <c r="O10" s="21"/>
      <c r="P10" s="21"/>
      <c r="Q10" s="21"/>
      <c r="R10" s="21"/>
      <c r="S10" s="29"/>
    </row>
    <row r="11" spans="1:19" ht="19.5" customHeight="1">
      <c r="A11" s="305" t="s">
        <v>231</v>
      </c>
      <c r="B11" s="306"/>
      <c r="C11" s="306"/>
      <c r="D11" s="306"/>
      <c r="E11" s="306"/>
      <c r="F11" s="306"/>
      <c r="G11" s="306"/>
      <c r="H11" s="306"/>
      <c r="I11" s="137"/>
      <c r="J11" s="21"/>
      <c r="K11" s="21"/>
      <c r="L11" s="21"/>
      <c r="M11" s="21"/>
      <c r="N11" s="21"/>
      <c r="O11" s="21"/>
      <c r="P11" s="21"/>
      <c r="Q11" s="21"/>
      <c r="R11" s="21"/>
      <c r="S11" s="29"/>
    </row>
    <row r="12" spans="1:19" ht="19.5" customHeight="1">
      <c r="A12" s="75"/>
      <c r="B12" s="26"/>
      <c r="C12" s="26"/>
      <c r="D12" s="26"/>
      <c r="E12" s="26"/>
      <c r="F12" s="26"/>
      <c r="G12" s="26"/>
      <c r="H12" s="2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9"/>
    </row>
    <row r="13" spans="1:19" ht="19.5" customHeight="1">
      <c r="A13" s="75"/>
      <c r="B13" s="26"/>
      <c r="C13" s="26"/>
      <c r="D13" s="26"/>
      <c r="E13" s="26"/>
      <c r="F13" s="26"/>
      <c r="G13" s="26"/>
      <c r="H13" s="45" t="s">
        <v>232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9"/>
    </row>
    <row r="14" spans="1:19" ht="19.5" customHeight="1">
      <c r="A14" s="75"/>
      <c r="B14" s="232">
        <v>41059</v>
      </c>
      <c r="C14" s="26"/>
      <c r="D14" s="26"/>
      <c r="E14" s="26"/>
      <c r="F14" s="26"/>
      <c r="G14" s="26"/>
      <c r="H14" s="166" t="s">
        <v>52</v>
      </c>
      <c r="I14" s="20"/>
      <c r="J14" s="20"/>
      <c r="K14" s="20"/>
      <c r="L14" s="20"/>
      <c r="M14" s="21"/>
      <c r="N14" s="21"/>
      <c r="O14" s="21"/>
      <c r="P14" s="21"/>
      <c r="Q14" s="21"/>
      <c r="R14" s="21"/>
      <c r="S14" s="29"/>
    </row>
    <row r="15" spans="1:19" ht="19.5" customHeight="1" thickBot="1">
      <c r="A15" s="293"/>
      <c r="B15" s="379"/>
      <c r="C15" s="379"/>
      <c r="D15" s="379"/>
      <c r="E15" s="379"/>
      <c r="F15" s="379"/>
      <c r="G15" s="379"/>
      <c r="H15" s="379"/>
      <c r="I15" s="20"/>
      <c r="J15" s="20"/>
      <c r="K15" s="20"/>
      <c r="L15" s="20"/>
      <c r="M15" s="21"/>
      <c r="N15" s="21"/>
      <c r="O15" s="21"/>
      <c r="P15" s="21"/>
      <c r="Q15" s="21"/>
      <c r="R15" s="21"/>
      <c r="S15" s="29"/>
    </row>
    <row r="16" spans="1:19" ht="24.75" customHeight="1">
      <c r="A16" s="21"/>
      <c r="B16" s="21"/>
      <c r="C16" s="21"/>
      <c r="D16" s="21"/>
      <c r="E16" s="21"/>
      <c r="F16" s="21"/>
      <c r="G16" s="21"/>
      <c r="H16" s="20"/>
      <c r="I16" s="30"/>
      <c r="J16" s="30"/>
      <c r="K16" s="30"/>
      <c r="L16" s="30"/>
      <c r="M16" s="21"/>
      <c r="N16" s="21"/>
      <c r="O16" s="21"/>
      <c r="P16" s="21"/>
      <c r="Q16" s="21"/>
      <c r="R16" s="21"/>
      <c r="S16" s="29"/>
    </row>
    <row r="17" spans="1:19" ht="24.75" customHeight="1">
      <c r="A17" s="21"/>
      <c r="B17" s="21"/>
      <c r="C17" s="29"/>
      <c r="D17" s="29"/>
      <c r="E17" s="29"/>
      <c r="F17" s="29"/>
      <c r="G17" s="29"/>
      <c r="H17" s="21"/>
      <c r="I17" s="21"/>
      <c r="J17" s="21"/>
      <c r="K17" s="29"/>
      <c r="L17" s="21"/>
      <c r="M17" s="21"/>
      <c r="N17" s="21"/>
      <c r="O17" s="21"/>
      <c r="P17" s="21"/>
      <c r="Q17" s="21"/>
      <c r="R17" s="21"/>
      <c r="S17" s="29"/>
    </row>
    <row r="18" spans="1:19" ht="24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24.75" customHeight="1">
      <c r="A19" s="21"/>
      <c r="B19" s="21"/>
      <c r="C19" s="20"/>
      <c r="D19" s="20"/>
      <c r="E19" s="20"/>
      <c r="F19" s="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24.75" customHeight="1">
      <c r="A20" s="21"/>
      <c r="B20" s="21"/>
      <c r="C20" s="20"/>
      <c r="D20" s="20"/>
      <c r="E20" s="20"/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24.75" customHeight="1">
      <c r="A21" s="21"/>
      <c r="B21" s="21"/>
      <c r="C21" s="20"/>
      <c r="D21" s="20"/>
      <c r="E21" s="20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24.75" customHeight="1">
      <c r="A22" s="21"/>
      <c r="B22" s="22"/>
      <c r="C22" s="20"/>
      <c r="D22" s="20"/>
      <c r="E22" s="20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24.75" customHeight="1">
      <c r="A23" s="21"/>
      <c r="B23" s="20"/>
      <c r="C23" s="20"/>
      <c r="D23" s="20"/>
      <c r="E23" s="20"/>
      <c r="F23" s="20"/>
      <c r="G23" s="20"/>
      <c r="H23" s="20"/>
      <c r="I23" s="20"/>
      <c r="J23" s="20"/>
      <c r="K23" s="23"/>
      <c r="L23" s="23"/>
      <c r="M23" s="23"/>
      <c r="N23" s="24"/>
      <c r="O23" s="23"/>
      <c r="P23" s="23"/>
      <c r="Q23" s="23"/>
      <c r="R23" s="25"/>
      <c r="S23" s="25"/>
    </row>
    <row r="24" spans="1:19" ht="24.75" customHeight="1">
      <c r="A24" s="21"/>
      <c r="B24" s="24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3"/>
      <c r="P24" s="23"/>
      <c r="Q24" s="23"/>
      <c r="R24" s="25"/>
      <c r="S24" s="25"/>
    </row>
    <row r="25" spans="1:19" ht="24.75" customHeight="1">
      <c r="A25" s="21"/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3"/>
      <c r="P25" s="23"/>
      <c r="Q25" s="23"/>
      <c r="R25" s="25"/>
      <c r="S25" s="25"/>
    </row>
    <row r="26" spans="1:19" ht="24.75" customHeight="1">
      <c r="A26" s="21"/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3"/>
      <c r="P26" s="23"/>
      <c r="Q26" s="23"/>
      <c r="R26" s="25"/>
      <c r="S26" s="25"/>
    </row>
    <row r="27" spans="1:19" ht="24.75" customHeight="1">
      <c r="A27" s="21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3"/>
      <c r="P27" s="23"/>
      <c r="Q27" s="23"/>
      <c r="R27" s="25"/>
      <c r="S27" s="25"/>
    </row>
    <row r="1009" spans="1:17" ht="24.75" customHeight="1">
      <c r="A1009" s="27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</row>
    <row r="1010" spans="1:17" ht="24.75" customHeight="1">
      <c r="A1010" s="28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</row>
    <row r="1011" spans="1:17" ht="24.75" customHeight="1">
      <c r="A1011" s="28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</row>
    <row r="1012" spans="1:17" ht="24.75" customHeight="1">
      <c r="A1012" s="28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</row>
    <row r="1013" spans="1:17" ht="24.75" customHeight="1">
      <c r="A1013" s="28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</row>
    <row r="1014" spans="1:17" ht="24.75" customHeight="1">
      <c r="A1014" s="28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</row>
    <row r="1015" spans="1:17" ht="24.75" customHeight="1">
      <c r="A1015" s="28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</row>
    <row r="1016" spans="1:17" ht="24.75" customHeight="1">
      <c r="A1016" s="28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</row>
    <row r="1017" spans="1:17" ht="24.75" customHeight="1">
      <c r="A1017" s="28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</row>
    <row r="1018" spans="1:17" ht="24.75" customHeight="1">
      <c r="A1018" s="28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</row>
    <row r="1019" spans="1:17" ht="24.75" customHeight="1">
      <c r="A1019" s="28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</row>
    <row r="1020" spans="1:17" ht="24.75" customHeight="1">
      <c r="A1020" s="28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</row>
    <row r="1021" spans="1:17" ht="24.75" customHeight="1">
      <c r="A1021" s="28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</row>
    <row r="1022" spans="1:17" ht="24.75" customHeight="1">
      <c r="A1022" s="28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</row>
    <row r="1023" spans="1:17" ht="24.75" customHeight="1">
      <c r="A1023" s="28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</row>
    <row r="1024" spans="1:17" ht="24.75" customHeight="1">
      <c r="A1024" s="28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</row>
    <row r="1025" spans="1:17" ht="24.75" customHeight="1">
      <c r="A1025" s="28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</row>
    <row r="1026" spans="1:17" ht="24.75" customHeight="1">
      <c r="A1026" s="28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</row>
    <row r="1027" spans="1:17" ht="24.75" customHeight="1">
      <c r="A1027" s="28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</row>
    <row r="1028" spans="1:17" ht="24.75" customHeight="1">
      <c r="A1028" s="28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</row>
  </sheetData>
  <sheetProtection password="E169" sheet="1" objects="1" scenarios="1"/>
  <mergeCells count="13">
    <mergeCell ref="A6:H6"/>
    <mergeCell ref="A1:H1"/>
    <mergeCell ref="A2:H2"/>
    <mergeCell ref="A3:H3"/>
    <mergeCell ref="A4:H4"/>
    <mergeCell ref="A5:H5"/>
    <mergeCell ref="A15:H15"/>
    <mergeCell ref="A7:H7"/>
    <mergeCell ref="A8:A9"/>
    <mergeCell ref="B8:B9"/>
    <mergeCell ref="C8:G8"/>
    <mergeCell ref="H8:H9"/>
    <mergeCell ref="A11:H11"/>
  </mergeCells>
  <printOptions horizontalCentered="1"/>
  <pageMargins left="0.25" right="0.25" top="0.75" bottom="0.75" header="0.3" footer="0.3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6"/>
  <sheetViews>
    <sheetView showGridLines="0" tabSelected="1" zoomScalePageLayoutView="0" workbookViewId="0" topLeftCell="A1">
      <pane xSplit="7" ySplit="16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8" sqref="A8:A9"/>
    </sheetView>
  </sheetViews>
  <sheetFormatPr defaultColWidth="9.140625" defaultRowHeight="24.75" customHeight="1"/>
  <cols>
    <col min="1" max="1" width="7.7109375" style="7" customWidth="1"/>
    <col min="2" max="2" width="20.7109375" style="5" customWidth="1"/>
    <col min="3" max="3" width="29.57421875" style="12" customWidth="1"/>
    <col min="4" max="7" width="18.7109375" style="12" customWidth="1"/>
    <col min="8" max="10" width="6.7109375" style="12" customWidth="1"/>
    <col min="11" max="11" width="6.7109375" style="5" customWidth="1"/>
    <col min="12" max="14" width="6.7109375" style="12" customWidth="1"/>
    <col min="15" max="19" width="25.7109375" style="7" customWidth="1"/>
    <col min="20" max="16384" width="9.140625" style="7" customWidth="1"/>
  </cols>
  <sheetData>
    <row r="1" spans="1:7" ht="19.5" customHeight="1">
      <c r="A1" s="252" t="s">
        <v>69</v>
      </c>
      <c r="B1" s="253"/>
      <c r="C1" s="253"/>
      <c r="D1" s="253"/>
      <c r="E1" s="253"/>
      <c r="F1" s="253"/>
      <c r="G1" s="254"/>
    </row>
    <row r="2" spans="1:14" ht="19.5" customHeight="1">
      <c r="A2" s="255" t="s">
        <v>228</v>
      </c>
      <c r="B2" s="256"/>
      <c r="C2" s="256"/>
      <c r="D2" s="256"/>
      <c r="E2" s="256"/>
      <c r="F2" s="256"/>
      <c r="G2" s="257"/>
      <c r="H2" s="6"/>
      <c r="I2" s="6"/>
      <c r="J2" s="6"/>
      <c r="K2" s="6"/>
      <c r="L2" s="6"/>
      <c r="M2" s="6"/>
      <c r="N2" s="6"/>
    </row>
    <row r="3" spans="1:14" ht="19.5" customHeight="1">
      <c r="A3" s="258" t="s">
        <v>229</v>
      </c>
      <c r="B3" s="259"/>
      <c r="C3" s="259"/>
      <c r="D3" s="259"/>
      <c r="E3" s="259"/>
      <c r="F3" s="259"/>
      <c r="G3" s="260"/>
      <c r="H3" s="8"/>
      <c r="I3" s="8"/>
      <c r="J3" s="8"/>
      <c r="K3" s="8"/>
      <c r="L3" s="8"/>
      <c r="M3" s="8"/>
      <c r="N3" s="8"/>
    </row>
    <row r="4" spans="1:14" ht="9.75" customHeight="1">
      <c r="A4" s="261"/>
      <c r="B4" s="235"/>
      <c r="C4" s="235"/>
      <c r="D4" s="235"/>
      <c r="E4" s="235"/>
      <c r="F4" s="235"/>
      <c r="G4" s="236"/>
      <c r="H4" s="8"/>
      <c r="I4" s="8"/>
      <c r="J4" s="8"/>
      <c r="K4" s="8"/>
      <c r="L4" s="8"/>
      <c r="M4" s="8"/>
      <c r="N4" s="8"/>
    </row>
    <row r="5" spans="1:14" ht="19.5" customHeight="1">
      <c r="A5" s="262" t="s">
        <v>230</v>
      </c>
      <c r="B5" s="263"/>
      <c r="C5" s="263"/>
      <c r="D5" s="263"/>
      <c r="E5" s="263"/>
      <c r="F5" s="263"/>
      <c r="G5" s="264"/>
      <c r="H5" s="9"/>
      <c r="I5" s="9"/>
      <c r="J5" s="9"/>
      <c r="K5" s="9"/>
      <c r="L5" s="9"/>
      <c r="M5" s="9"/>
      <c r="N5" s="9"/>
    </row>
    <row r="6" spans="1:14" ht="19.5" customHeight="1">
      <c r="A6" s="249" t="s">
        <v>70</v>
      </c>
      <c r="B6" s="250"/>
      <c r="C6" s="250"/>
      <c r="D6" s="250"/>
      <c r="E6" s="250"/>
      <c r="F6" s="250"/>
      <c r="G6" s="251"/>
      <c r="H6" s="10"/>
      <c r="I6" s="10"/>
      <c r="J6" s="10"/>
      <c r="K6" s="10"/>
      <c r="L6" s="10"/>
      <c r="M6" s="10"/>
      <c r="N6" s="10"/>
    </row>
    <row r="7" spans="1:14" ht="9.75" customHeight="1">
      <c r="A7" s="234"/>
      <c r="B7" s="235"/>
      <c r="C7" s="235"/>
      <c r="D7" s="235"/>
      <c r="E7" s="235"/>
      <c r="F7" s="235"/>
      <c r="G7" s="236"/>
      <c r="H7" s="11"/>
      <c r="I7" s="10"/>
      <c r="J7" s="10"/>
      <c r="K7" s="10"/>
      <c r="L7" s="11"/>
      <c r="M7" s="10"/>
      <c r="N7" s="10"/>
    </row>
    <row r="8" spans="1:7" ht="24.75" customHeight="1">
      <c r="A8" s="272" t="s">
        <v>44</v>
      </c>
      <c r="B8" s="274" t="s">
        <v>0</v>
      </c>
      <c r="C8" s="274" t="s">
        <v>1</v>
      </c>
      <c r="D8" s="278" t="s">
        <v>60</v>
      </c>
      <c r="E8" s="278" t="s">
        <v>55</v>
      </c>
      <c r="F8" s="278" t="s">
        <v>61</v>
      </c>
      <c r="G8" s="276" t="s">
        <v>71</v>
      </c>
    </row>
    <row r="9" spans="1:7" ht="24.75" customHeight="1">
      <c r="A9" s="273"/>
      <c r="B9" s="275"/>
      <c r="C9" s="275"/>
      <c r="D9" s="279"/>
      <c r="E9" s="279"/>
      <c r="F9" s="279"/>
      <c r="G9" s="277"/>
    </row>
    <row r="10" spans="1:7" ht="49.5" customHeight="1">
      <c r="A10" s="70">
        <v>1</v>
      </c>
      <c r="B10" s="107" t="s">
        <v>233</v>
      </c>
      <c r="C10" s="107" t="s">
        <v>232</v>
      </c>
      <c r="D10" s="44">
        <v>202</v>
      </c>
      <c r="E10" s="44">
        <v>202</v>
      </c>
      <c r="F10" s="44">
        <v>0</v>
      </c>
      <c r="G10" s="108">
        <v>100</v>
      </c>
    </row>
    <row r="11" spans="1:7" ht="19.5" customHeight="1">
      <c r="A11" s="269" t="s">
        <v>231</v>
      </c>
      <c r="B11" s="270"/>
      <c r="C11" s="270"/>
      <c r="D11" s="270"/>
      <c r="E11" s="270"/>
      <c r="F11" s="270"/>
      <c r="G11" s="271"/>
    </row>
    <row r="12" spans="1:7" ht="19.5" customHeight="1">
      <c r="A12" s="73"/>
      <c r="B12" s="36"/>
      <c r="C12" s="38"/>
      <c r="D12" s="38"/>
      <c r="E12" s="38"/>
      <c r="F12" s="38"/>
      <c r="G12" s="74"/>
    </row>
    <row r="13" spans="1:7" ht="19.5" customHeight="1">
      <c r="A13" s="73"/>
      <c r="B13" s="36"/>
      <c r="C13" s="38"/>
      <c r="D13" s="38"/>
      <c r="E13" s="38"/>
      <c r="F13" s="38"/>
      <c r="G13" s="74"/>
    </row>
    <row r="14" spans="1:7" ht="19.5" customHeight="1">
      <c r="A14" s="73"/>
      <c r="B14" s="36"/>
      <c r="C14" s="38"/>
      <c r="D14" s="38"/>
      <c r="E14" s="38"/>
      <c r="F14" s="38" t="s">
        <v>232</v>
      </c>
      <c r="G14" s="74"/>
    </row>
    <row r="15" spans="1:7" ht="19.5" customHeight="1">
      <c r="A15" s="73"/>
      <c r="B15" s="232">
        <v>41059</v>
      </c>
      <c r="C15" s="38"/>
      <c r="D15" s="38"/>
      <c r="E15" s="38"/>
      <c r="F15" s="38" t="s">
        <v>52</v>
      </c>
      <c r="G15" s="74"/>
    </row>
    <row r="16" spans="1:7" ht="19.5" customHeight="1" thickBot="1">
      <c r="A16" s="265"/>
      <c r="B16" s="266"/>
      <c r="C16" s="267"/>
      <c r="D16" s="267"/>
      <c r="E16" s="267"/>
      <c r="F16" s="267"/>
      <c r="G16" s="268"/>
    </row>
    <row r="997" spans="1:14" ht="24.75" customHeight="1">
      <c r="A997" s="14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24.75" customHeight="1">
      <c r="A998" s="15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24.75" customHeight="1">
      <c r="A999" s="15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24.75" customHeight="1">
      <c r="A1000" s="15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24.75" customHeight="1">
      <c r="A1001" s="15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 ht="24.75" customHeight="1">
      <c r="A1002" s="15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1:14" ht="24.75" customHeight="1">
      <c r="A1003" s="15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1:14" ht="24.75" customHeight="1">
      <c r="A1004" s="15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1:14" ht="24.75" customHeight="1">
      <c r="A1005" s="15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1:14" ht="24.75" customHeight="1">
      <c r="A1006" s="15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1:14" ht="24.75" customHeight="1">
      <c r="A1007" s="15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1:14" ht="24.75" customHeight="1">
      <c r="A1008" s="15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1:14" ht="24.75" customHeight="1">
      <c r="A1009" s="15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1:14" ht="24.75" customHeight="1">
      <c r="A1010" s="15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1:14" ht="24.75" customHeight="1">
      <c r="A1011" s="15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1:14" ht="24.75" customHeight="1">
      <c r="A1012" s="15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1:14" ht="24.75" customHeight="1">
      <c r="A1013" s="15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1:14" ht="24.75" customHeight="1">
      <c r="A1014" s="15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1:14" ht="24.75" customHeight="1">
      <c r="A1015" s="15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1:14" ht="24.75" customHeight="1">
      <c r="A1016" s="15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</sheetData>
  <sheetProtection password="E169" sheet="1" objects="1" scenarios="1"/>
  <mergeCells count="16">
    <mergeCell ref="A1:G1"/>
    <mergeCell ref="A7:G7"/>
    <mergeCell ref="A5:G5"/>
    <mergeCell ref="A6:G6"/>
    <mergeCell ref="A2:G2"/>
    <mergeCell ref="A3:G3"/>
    <mergeCell ref="A16:G16"/>
    <mergeCell ref="A11:G11"/>
    <mergeCell ref="A4:G4"/>
    <mergeCell ref="A8:A9"/>
    <mergeCell ref="B8:B9"/>
    <mergeCell ref="C8:C9"/>
    <mergeCell ref="G8:G9"/>
    <mergeCell ref="F8:F9"/>
    <mergeCell ref="E8:E9"/>
    <mergeCell ref="D8:D9"/>
  </mergeCells>
  <printOptions horizontalCentered="1"/>
  <pageMargins left="0.75" right="0.75" top="1" bottom="1" header="0.5" footer="0.5"/>
  <pageSetup blackAndWhite="1" horizontalDpi="600" verticalDpi="600" orientation="landscape" paperSize="9" scale="9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016"/>
  <sheetViews>
    <sheetView showGridLines="0" zoomScalePageLayoutView="0" workbookViewId="0" topLeftCell="A1">
      <pane xSplit="15" ySplit="16" topLeftCell="P17" activePane="bottomRight" state="frozen"/>
      <selection pane="topLeft" activeCell="A1" sqref="A1"/>
      <selection pane="topRight" activeCell="P1" sqref="P1"/>
      <selection pane="bottomLeft" activeCell="A16" sqref="A16"/>
      <selection pane="bottomRight" activeCell="A8" sqref="A8:A10"/>
    </sheetView>
  </sheetViews>
  <sheetFormatPr defaultColWidth="9.140625" defaultRowHeight="24.75" customHeight="1"/>
  <cols>
    <col min="1" max="1" width="5.140625" style="7" customWidth="1"/>
    <col min="2" max="2" width="19.7109375" style="5" customWidth="1"/>
    <col min="3" max="4" width="8.7109375" style="12" customWidth="1"/>
    <col min="5" max="12" width="7.7109375" style="12" customWidth="1"/>
    <col min="13" max="14" width="8.7109375" style="12" customWidth="1"/>
    <col min="15" max="15" width="9.8515625" style="12" customWidth="1"/>
    <col min="16" max="16" width="6.7109375" style="12" customWidth="1"/>
    <col min="17" max="17" width="6.7109375" style="5" customWidth="1"/>
    <col min="18" max="20" width="6.7109375" style="12" customWidth="1"/>
    <col min="21" max="25" width="25.7109375" style="7" customWidth="1"/>
    <col min="26" max="16384" width="9.140625" style="7" customWidth="1"/>
  </cols>
  <sheetData>
    <row r="1" spans="1:15" ht="19.5" customHeight="1">
      <c r="A1" s="252" t="s">
        <v>156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4"/>
    </row>
    <row r="2" spans="1:20" ht="19.5" customHeight="1">
      <c r="A2" s="290" t="s">
        <v>228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2"/>
      <c r="P2" s="6"/>
      <c r="Q2" s="6"/>
      <c r="R2" s="6"/>
      <c r="S2" s="6"/>
      <c r="T2" s="6"/>
    </row>
    <row r="3" spans="1:20" ht="19.5" customHeight="1">
      <c r="A3" s="287" t="s">
        <v>229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/>
      <c r="P3" s="8"/>
      <c r="Q3" s="8"/>
      <c r="R3" s="8"/>
      <c r="S3" s="8"/>
      <c r="T3" s="8"/>
    </row>
    <row r="4" spans="1:20" ht="9.75" customHeight="1">
      <c r="A4" s="261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6"/>
      <c r="P4" s="8"/>
      <c r="Q4" s="8"/>
      <c r="R4" s="8"/>
      <c r="S4" s="8"/>
      <c r="T4" s="8"/>
    </row>
    <row r="5" spans="1:20" ht="19.5" customHeight="1">
      <c r="A5" s="262" t="s">
        <v>230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4"/>
      <c r="P5" s="9"/>
      <c r="Q5" s="9"/>
      <c r="R5" s="9"/>
      <c r="S5" s="9"/>
      <c r="T5" s="9"/>
    </row>
    <row r="6" spans="1:20" ht="19.5" customHeight="1">
      <c r="A6" s="249" t="s">
        <v>157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1"/>
      <c r="P6" s="10"/>
      <c r="Q6" s="10"/>
      <c r="R6" s="10"/>
      <c r="S6" s="10"/>
      <c r="T6" s="10"/>
    </row>
    <row r="7" spans="1:20" ht="9.75" customHeight="1">
      <c r="A7" s="234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6"/>
      <c r="P7" s="10"/>
      <c r="Q7" s="10"/>
      <c r="R7" s="11"/>
      <c r="S7" s="10"/>
      <c r="T7" s="10"/>
    </row>
    <row r="8" spans="1:15" ht="15" customHeight="1">
      <c r="A8" s="399" t="s">
        <v>68</v>
      </c>
      <c r="B8" s="278" t="s">
        <v>225</v>
      </c>
      <c r="C8" s="296" t="s">
        <v>159</v>
      </c>
      <c r="D8" s="296"/>
      <c r="E8" s="296"/>
      <c r="F8" s="296"/>
      <c r="G8" s="296"/>
      <c r="H8" s="296"/>
      <c r="I8" s="296"/>
      <c r="J8" s="296"/>
      <c r="K8" s="296"/>
      <c r="L8" s="296"/>
      <c r="M8" s="296" t="s">
        <v>99</v>
      </c>
      <c r="N8" s="296"/>
      <c r="O8" s="296" t="s">
        <v>161</v>
      </c>
    </row>
    <row r="9" spans="1:15" ht="15" customHeight="1">
      <c r="A9" s="400"/>
      <c r="B9" s="381"/>
      <c r="C9" s="296" t="s">
        <v>163</v>
      </c>
      <c r="D9" s="296"/>
      <c r="E9" s="296" t="s">
        <v>164</v>
      </c>
      <c r="F9" s="296"/>
      <c r="G9" s="296" t="s">
        <v>165</v>
      </c>
      <c r="H9" s="296"/>
      <c r="I9" s="296" t="s">
        <v>166</v>
      </c>
      <c r="J9" s="296"/>
      <c r="K9" s="296">
        <v>10</v>
      </c>
      <c r="L9" s="296"/>
      <c r="M9" s="296" t="s">
        <v>98</v>
      </c>
      <c r="N9" s="296" t="s">
        <v>160</v>
      </c>
      <c r="O9" s="296"/>
    </row>
    <row r="10" spans="1:15" ht="24.75" customHeight="1">
      <c r="A10" s="401"/>
      <c r="B10" s="275"/>
      <c r="C10" s="132" t="s">
        <v>99</v>
      </c>
      <c r="D10" s="132" t="s">
        <v>162</v>
      </c>
      <c r="E10" s="132" t="s">
        <v>99</v>
      </c>
      <c r="F10" s="132" t="s">
        <v>162</v>
      </c>
      <c r="G10" s="132" t="s">
        <v>99</v>
      </c>
      <c r="H10" s="132" t="s">
        <v>162</v>
      </c>
      <c r="I10" s="132" t="s">
        <v>99</v>
      </c>
      <c r="J10" s="132" t="s">
        <v>162</v>
      </c>
      <c r="K10" s="132" t="s">
        <v>99</v>
      </c>
      <c r="L10" s="132" t="s">
        <v>162</v>
      </c>
      <c r="M10" s="296"/>
      <c r="N10" s="296"/>
      <c r="O10" s="296"/>
    </row>
    <row r="11" spans="1:15" ht="49.5" customHeight="1">
      <c r="A11" s="70">
        <v>1</v>
      </c>
      <c r="B11" s="107" t="s">
        <v>233</v>
      </c>
      <c r="C11" s="106">
        <v>0</v>
      </c>
      <c r="D11" s="192">
        <v>0</v>
      </c>
      <c r="E11" s="106">
        <v>8</v>
      </c>
      <c r="F11" s="192">
        <v>4</v>
      </c>
      <c r="G11" s="106">
        <v>22</v>
      </c>
      <c r="H11" s="192">
        <v>10.9</v>
      </c>
      <c r="I11" s="106">
        <v>144</v>
      </c>
      <c r="J11" s="192">
        <v>71.3</v>
      </c>
      <c r="K11" s="106">
        <v>28</v>
      </c>
      <c r="L11" s="192">
        <v>13.9</v>
      </c>
      <c r="M11" s="106">
        <v>202</v>
      </c>
      <c r="N11" s="106">
        <v>202</v>
      </c>
      <c r="O11" s="193">
        <v>100</v>
      </c>
    </row>
    <row r="12" spans="1:15" ht="19.5" customHeight="1">
      <c r="A12" s="269" t="s">
        <v>231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85"/>
    </row>
    <row r="13" spans="1:15" ht="19.5" customHeight="1">
      <c r="A13" s="73"/>
      <c r="B13" s="36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74"/>
    </row>
    <row r="14" spans="1:15" ht="19.5" customHeight="1">
      <c r="A14" s="73"/>
      <c r="B14" s="36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 t="s">
        <v>232</v>
      </c>
      <c r="O14" s="74"/>
    </row>
    <row r="15" spans="1:15" ht="19.5" customHeight="1">
      <c r="A15" s="73"/>
      <c r="B15" s="232">
        <v>41059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 t="s">
        <v>52</v>
      </c>
      <c r="O15" s="74"/>
    </row>
    <row r="16" spans="1:15" ht="19.5" customHeight="1" thickBot="1">
      <c r="A16" s="265"/>
      <c r="B16" s="266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8"/>
    </row>
    <row r="997" spans="1:20" ht="24.75" customHeight="1">
      <c r="A997" s="14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  <row r="998" spans="1:20" ht="24.75" customHeight="1">
      <c r="A998" s="15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</row>
    <row r="999" spans="1:20" ht="24.75" customHeight="1">
      <c r="A999" s="15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</row>
    <row r="1000" spans="1:20" ht="24.75" customHeight="1">
      <c r="A1000" s="15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</row>
    <row r="1001" spans="1:20" ht="24.75" customHeight="1">
      <c r="A1001" s="15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</row>
    <row r="1002" spans="1:20" ht="24.75" customHeight="1">
      <c r="A1002" s="15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</row>
    <row r="1003" spans="1:20" ht="24.75" customHeight="1">
      <c r="A1003" s="15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</row>
    <row r="1004" spans="1:20" ht="24.75" customHeight="1">
      <c r="A1004" s="15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</row>
    <row r="1005" spans="1:20" ht="24.75" customHeight="1">
      <c r="A1005" s="15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</row>
    <row r="1006" spans="1:20" ht="24.75" customHeight="1">
      <c r="A1006" s="15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</row>
    <row r="1007" spans="1:20" ht="24.75" customHeight="1">
      <c r="A1007" s="15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</row>
    <row r="1008" spans="1:20" ht="24.75" customHeight="1">
      <c r="A1008" s="15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</row>
    <row r="1009" spans="1:20" ht="24.75" customHeight="1">
      <c r="A1009" s="15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</row>
    <row r="1010" spans="1:20" ht="24.75" customHeight="1">
      <c r="A1010" s="15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</row>
    <row r="1011" spans="1:20" ht="24.75" customHeight="1">
      <c r="A1011" s="15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</row>
    <row r="1012" spans="1:20" ht="24.75" customHeight="1">
      <c r="A1012" s="15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</row>
    <row r="1013" spans="1:20" ht="24.75" customHeight="1">
      <c r="A1013" s="15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</row>
    <row r="1014" spans="1:20" ht="24.75" customHeight="1">
      <c r="A1014" s="15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</row>
    <row r="1015" spans="1:20" ht="24.75" customHeight="1">
      <c r="A1015" s="15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</row>
    <row r="1016" spans="1:20" ht="24.75" customHeight="1">
      <c r="A1016" s="15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</row>
  </sheetData>
  <sheetProtection password="E169" sheet="1" objects="1" scenarios="1"/>
  <mergeCells count="21">
    <mergeCell ref="A6:O6"/>
    <mergeCell ref="A1:O1"/>
    <mergeCell ref="A2:O2"/>
    <mergeCell ref="A3:O3"/>
    <mergeCell ref="A4:O4"/>
    <mergeCell ref="A5:O5"/>
    <mergeCell ref="A12:O12"/>
    <mergeCell ref="A16:O16"/>
    <mergeCell ref="A7:O7"/>
    <mergeCell ref="C9:D9"/>
    <mergeCell ref="E9:F9"/>
    <mergeCell ref="G9:H9"/>
    <mergeCell ref="I9:J9"/>
    <mergeCell ref="A8:A10"/>
    <mergeCell ref="B8:B10"/>
    <mergeCell ref="K9:L9"/>
    <mergeCell ref="C8:L8"/>
    <mergeCell ref="O8:O10"/>
    <mergeCell ref="M8:N8"/>
    <mergeCell ref="N9:N10"/>
    <mergeCell ref="M9:M10"/>
  </mergeCells>
  <printOptions horizontalCentered="1"/>
  <pageMargins left="0.7" right="0.7" top="0.75" bottom="0.75" header="0.3" footer="0.3"/>
  <pageSetup blackAndWhite="1"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1016"/>
  <sheetViews>
    <sheetView showGridLines="0" zoomScalePageLayoutView="0" workbookViewId="0" topLeftCell="A1">
      <pane xSplit="17" ySplit="16" topLeftCell="R17" activePane="bottomRight" state="frozen"/>
      <selection pane="topLeft" activeCell="A1" sqref="A1"/>
      <selection pane="topRight" activeCell="P1" sqref="P1"/>
      <selection pane="bottomLeft" activeCell="A16" sqref="A16"/>
      <selection pane="bottomRight" activeCell="A8" sqref="A8:A10"/>
    </sheetView>
  </sheetViews>
  <sheetFormatPr defaultColWidth="9.140625" defaultRowHeight="24.75" customHeight="1"/>
  <cols>
    <col min="1" max="1" width="5.140625" style="7" customWidth="1"/>
    <col min="2" max="2" width="19.7109375" style="5" customWidth="1"/>
    <col min="3" max="17" width="7.7109375" style="12" customWidth="1"/>
    <col min="18" max="18" width="6.7109375" style="12" customWidth="1"/>
    <col min="19" max="19" width="6.7109375" style="5" customWidth="1"/>
    <col min="20" max="22" width="6.7109375" style="12" customWidth="1"/>
    <col min="23" max="27" width="25.7109375" style="7" customWidth="1"/>
    <col min="28" max="16384" width="9.140625" style="7" customWidth="1"/>
  </cols>
  <sheetData>
    <row r="1" spans="1:17" ht="19.5" customHeight="1">
      <c r="A1" s="252" t="s">
        <v>167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4"/>
    </row>
    <row r="2" spans="1:22" ht="19.5" customHeight="1">
      <c r="A2" s="290" t="s">
        <v>228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2"/>
      <c r="R2" s="6"/>
      <c r="S2" s="6"/>
      <c r="T2" s="6"/>
      <c r="U2" s="6"/>
      <c r="V2" s="6"/>
    </row>
    <row r="3" spans="1:22" ht="19.5" customHeight="1">
      <c r="A3" s="287" t="s">
        <v>229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9"/>
      <c r="R3" s="8"/>
      <c r="S3" s="8"/>
      <c r="T3" s="8"/>
      <c r="U3" s="8"/>
      <c r="V3" s="8"/>
    </row>
    <row r="4" spans="1:22" ht="9.75" customHeight="1">
      <c r="A4" s="261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6"/>
      <c r="R4" s="8"/>
      <c r="S4" s="8"/>
      <c r="T4" s="8"/>
      <c r="U4" s="8"/>
      <c r="V4" s="8"/>
    </row>
    <row r="5" spans="1:22" ht="19.5" customHeight="1">
      <c r="A5" s="262" t="s">
        <v>230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4"/>
      <c r="R5" s="9"/>
      <c r="S5" s="9"/>
      <c r="T5" s="9"/>
      <c r="U5" s="9"/>
      <c r="V5" s="9"/>
    </row>
    <row r="6" spans="1:22" ht="19.5" customHeight="1">
      <c r="A6" s="249" t="s">
        <v>168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10"/>
      <c r="S6" s="10"/>
      <c r="T6" s="10"/>
      <c r="U6" s="10"/>
      <c r="V6" s="10"/>
    </row>
    <row r="7" spans="1:22" ht="9.75" customHeight="1">
      <c r="A7" s="234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  <c r="R7" s="10"/>
      <c r="S7" s="10"/>
      <c r="T7" s="11"/>
      <c r="U7" s="10"/>
      <c r="V7" s="10"/>
    </row>
    <row r="8" spans="1:17" ht="15" customHeight="1">
      <c r="A8" s="402" t="s">
        <v>68</v>
      </c>
      <c r="B8" s="278" t="s">
        <v>225</v>
      </c>
      <c r="C8" s="296" t="s">
        <v>169</v>
      </c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 t="s">
        <v>99</v>
      </c>
      <c r="P8" s="296"/>
      <c r="Q8" s="297" t="s">
        <v>161</v>
      </c>
    </row>
    <row r="9" spans="1:17" ht="30" customHeight="1">
      <c r="A9" s="403"/>
      <c r="B9" s="381"/>
      <c r="C9" s="296" t="s">
        <v>170</v>
      </c>
      <c r="D9" s="296"/>
      <c r="E9" s="296" t="s">
        <v>171</v>
      </c>
      <c r="F9" s="296"/>
      <c r="G9" s="296" t="s">
        <v>172</v>
      </c>
      <c r="H9" s="296"/>
      <c r="I9" s="296" t="s">
        <v>173</v>
      </c>
      <c r="J9" s="296"/>
      <c r="K9" s="296" t="s">
        <v>174</v>
      </c>
      <c r="L9" s="296"/>
      <c r="M9" s="296" t="s">
        <v>175</v>
      </c>
      <c r="N9" s="296"/>
      <c r="O9" s="351" t="s">
        <v>98</v>
      </c>
      <c r="P9" s="351" t="s">
        <v>160</v>
      </c>
      <c r="Q9" s="297"/>
    </row>
    <row r="10" spans="1:17" ht="24.75" customHeight="1">
      <c r="A10" s="404"/>
      <c r="B10" s="275"/>
      <c r="C10" s="132" t="s">
        <v>99</v>
      </c>
      <c r="D10" s="132" t="s">
        <v>162</v>
      </c>
      <c r="E10" s="132" t="s">
        <v>99</v>
      </c>
      <c r="F10" s="132" t="s">
        <v>162</v>
      </c>
      <c r="G10" s="132" t="s">
        <v>99</v>
      </c>
      <c r="H10" s="132" t="s">
        <v>162</v>
      </c>
      <c r="I10" s="132" t="s">
        <v>99</v>
      </c>
      <c r="J10" s="132" t="s">
        <v>162</v>
      </c>
      <c r="K10" s="132" t="s">
        <v>99</v>
      </c>
      <c r="L10" s="132" t="s">
        <v>162</v>
      </c>
      <c r="M10" s="132" t="s">
        <v>99</v>
      </c>
      <c r="N10" s="132" t="s">
        <v>162</v>
      </c>
      <c r="O10" s="351"/>
      <c r="P10" s="351"/>
      <c r="Q10" s="297"/>
    </row>
    <row r="11" spans="1:17" ht="49.5" customHeight="1">
      <c r="A11" s="70">
        <v>1</v>
      </c>
      <c r="B11" s="107" t="s">
        <v>233</v>
      </c>
      <c r="C11" s="106">
        <v>3</v>
      </c>
      <c r="D11" s="192">
        <v>1.5</v>
      </c>
      <c r="E11" s="106">
        <v>1</v>
      </c>
      <c r="F11" s="192">
        <v>0.5</v>
      </c>
      <c r="G11" s="106">
        <v>16</v>
      </c>
      <c r="H11" s="192">
        <v>8.2</v>
      </c>
      <c r="I11" s="106">
        <v>78</v>
      </c>
      <c r="J11" s="192">
        <v>40.2</v>
      </c>
      <c r="K11" s="106">
        <v>89</v>
      </c>
      <c r="L11" s="192">
        <v>45.9</v>
      </c>
      <c r="M11" s="106">
        <v>7</v>
      </c>
      <c r="N11" s="192">
        <v>3.6</v>
      </c>
      <c r="O11" s="106">
        <v>194</v>
      </c>
      <c r="P11" s="106">
        <v>191</v>
      </c>
      <c r="Q11" s="193">
        <v>98.5</v>
      </c>
    </row>
    <row r="12" spans="1:17" ht="19.5" customHeight="1">
      <c r="A12" s="269" t="s">
        <v>231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85"/>
    </row>
    <row r="13" spans="1:17" ht="19.5" customHeight="1">
      <c r="A13" s="73"/>
      <c r="B13" s="36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74"/>
    </row>
    <row r="14" spans="1:17" ht="19.5" customHeight="1">
      <c r="A14" s="73"/>
      <c r="B14" s="36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 t="s">
        <v>232</v>
      </c>
      <c r="Q14" s="74"/>
    </row>
    <row r="15" spans="1:17" ht="19.5" customHeight="1">
      <c r="A15" s="73"/>
      <c r="B15" s="232">
        <v>41059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 t="s">
        <v>52</v>
      </c>
      <c r="Q15" s="74"/>
    </row>
    <row r="16" spans="1:17" ht="19.5" customHeight="1" thickBot="1">
      <c r="A16" s="265"/>
      <c r="B16" s="266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8"/>
    </row>
    <row r="997" spans="1:22" ht="24.75" customHeight="1">
      <c r="A997" s="14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1:22" ht="24.75" customHeight="1">
      <c r="A998" s="15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1:22" ht="24.75" customHeight="1">
      <c r="A999" s="15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1:22" ht="24.75" customHeight="1">
      <c r="A1000" s="15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  <row r="1001" spans="1:22" ht="24.75" customHeight="1">
      <c r="A1001" s="15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1:22" ht="24.75" customHeight="1">
      <c r="A1002" s="15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</row>
    <row r="1003" spans="1:22" ht="24.75" customHeight="1">
      <c r="A1003" s="15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</row>
    <row r="1004" spans="1:22" ht="24.75" customHeight="1">
      <c r="A1004" s="15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</row>
    <row r="1005" spans="1:22" ht="24.75" customHeight="1">
      <c r="A1005" s="15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</row>
    <row r="1006" spans="1:22" ht="24.75" customHeight="1">
      <c r="A1006" s="15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</row>
    <row r="1007" spans="1:22" ht="24.75" customHeight="1">
      <c r="A1007" s="15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</row>
    <row r="1008" spans="1:22" ht="24.75" customHeight="1">
      <c r="A1008" s="15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</row>
    <row r="1009" spans="1:22" ht="24.75" customHeight="1">
      <c r="A1009" s="15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</row>
    <row r="1010" spans="1:22" ht="24.75" customHeight="1">
      <c r="A1010" s="15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</row>
    <row r="1011" spans="1:22" ht="24.75" customHeight="1">
      <c r="A1011" s="15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</row>
    <row r="1012" spans="1:22" ht="24.75" customHeight="1">
      <c r="A1012" s="15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</row>
    <row r="1013" spans="1:22" ht="24.75" customHeight="1">
      <c r="A1013" s="15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</row>
    <row r="1014" spans="1:22" ht="24.75" customHeight="1">
      <c r="A1014" s="15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</row>
    <row r="1015" spans="1:22" ht="24.75" customHeight="1">
      <c r="A1015" s="15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</row>
    <row r="1016" spans="1:22" ht="24.75" customHeight="1">
      <c r="A1016" s="15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</row>
  </sheetData>
  <sheetProtection password="E169" sheet="1" objects="1" scenarios="1"/>
  <mergeCells count="22">
    <mergeCell ref="A6:Q6"/>
    <mergeCell ref="A1:Q1"/>
    <mergeCell ref="A2:Q2"/>
    <mergeCell ref="A3:Q3"/>
    <mergeCell ref="A4:Q4"/>
    <mergeCell ref="A5:Q5"/>
    <mergeCell ref="A12:Q12"/>
    <mergeCell ref="A16:Q16"/>
    <mergeCell ref="K9:L9"/>
    <mergeCell ref="A7:Q7"/>
    <mergeCell ref="A8:A10"/>
    <mergeCell ref="B8:B10"/>
    <mergeCell ref="C8:N8"/>
    <mergeCell ref="O8:P8"/>
    <mergeCell ref="Q8:Q10"/>
    <mergeCell ref="C9:D9"/>
    <mergeCell ref="E9:F9"/>
    <mergeCell ref="G9:H9"/>
    <mergeCell ref="I9:J9"/>
    <mergeCell ref="M9:N9"/>
    <mergeCell ref="O9:O10"/>
    <mergeCell ref="P9:P10"/>
  </mergeCells>
  <printOptions horizontalCentered="1"/>
  <pageMargins left="0.7" right="0.7" top="0.75" bottom="0.75" header="0.3" footer="0.3"/>
  <pageSetup blackAndWhite="1" horizontalDpi="600" verticalDpi="600" orientation="landscape" paperSize="9" scale="9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028"/>
  <sheetViews>
    <sheetView showGridLines="0" zoomScalePageLayoutView="0" workbookViewId="0" topLeftCell="A1">
      <pane xSplit="5" ySplit="15" topLeftCell="F16" activePane="bottomRight" state="frozen"/>
      <selection pane="topLeft" activeCell="A8" sqref="A8:Q10"/>
      <selection pane="topRight" activeCell="A8" sqref="A8:Q10"/>
      <selection pane="bottomLeft" activeCell="A8" sqref="A8:Q10"/>
      <selection pane="bottomRight" activeCell="A8" sqref="A8:A9"/>
    </sheetView>
  </sheetViews>
  <sheetFormatPr defaultColWidth="9.140625" defaultRowHeight="24.75" customHeight="1"/>
  <cols>
    <col min="1" max="1" width="6.140625" style="13" bestFit="1" customWidth="1"/>
    <col min="2" max="2" width="30.7109375" style="5" customWidth="1"/>
    <col min="3" max="5" width="30.7109375" style="12" customWidth="1"/>
    <col min="6" max="6" width="4.140625" style="12" customWidth="1"/>
    <col min="7" max="10" width="10.7109375" style="12" customWidth="1"/>
    <col min="11" max="11" width="10.7109375" style="5" customWidth="1"/>
    <col min="12" max="14" width="10.7109375" style="12" customWidth="1"/>
    <col min="15" max="16" width="10.7109375" style="7" customWidth="1"/>
    <col min="17" max="19" width="25.7109375" style="7" customWidth="1"/>
    <col min="20" max="16384" width="9.140625" style="7" customWidth="1"/>
  </cols>
  <sheetData>
    <row r="1" spans="1:16" ht="19.5" customHeight="1">
      <c r="A1" s="252" t="s">
        <v>176</v>
      </c>
      <c r="B1" s="390"/>
      <c r="C1" s="390"/>
      <c r="D1" s="390"/>
      <c r="E1" s="390"/>
      <c r="F1" s="54"/>
      <c r="G1" s="133"/>
      <c r="H1" s="133"/>
      <c r="I1" s="133"/>
      <c r="J1" s="4"/>
      <c r="K1" s="4"/>
      <c r="L1" s="4"/>
      <c r="M1" s="4"/>
      <c r="N1" s="4"/>
      <c r="O1" s="4"/>
      <c r="P1" s="4"/>
    </row>
    <row r="2" spans="1:16" ht="19.5" customHeight="1">
      <c r="A2" s="290" t="s">
        <v>228</v>
      </c>
      <c r="B2" s="361"/>
      <c r="C2" s="361"/>
      <c r="D2" s="361"/>
      <c r="E2" s="361"/>
      <c r="F2" s="52"/>
      <c r="G2" s="133"/>
      <c r="H2" s="133"/>
      <c r="I2" s="133"/>
      <c r="J2" s="4"/>
      <c r="K2" s="4"/>
      <c r="L2" s="4"/>
      <c r="M2" s="4"/>
      <c r="N2" s="4"/>
      <c r="O2" s="4"/>
      <c r="P2" s="4"/>
    </row>
    <row r="3" spans="1:16" ht="19.5" customHeight="1">
      <c r="A3" s="287" t="s">
        <v>229</v>
      </c>
      <c r="B3" s="369"/>
      <c r="C3" s="369"/>
      <c r="D3" s="369"/>
      <c r="E3" s="369"/>
      <c r="F3" s="57"/>
      <c r="G3" s="16"/>
      <c r="H3" s="1"/>
      <c r="I3" s="1"/>
      <c r="J3" s="18"/>
      <c r="K3" s="18"/>
      <c r="L3" s="18"/>
      <c r="M3" s="18"/>
      <c r="N3" s="18"/>
      <c r="O3" s="18"/>
      <c r="P3" s="18"/>
    </row>
    <row r="4" spans="1:16" ht="9.75" customHeight="1">
      <c r="A4" s="261"/>
      <c r="B4" s="235"/>
      <c r="C4" s="235"/>
      <c r="D4" s="235"/>
      <c r="E4" s="235"/>
      <c r="F4" s="35"/>
      <c r="G4" s="133"/>
      <c r="H4" s="4"/>
      <c r="I4" s="4"/>
      <c r="J4" s="4"/>
      <c r="K4" s="4"/>
      <c r="L4" s="4"/>
      <c r="M4" s="4"/>
      <c r="N4" s="4"/>
      <c r="O4" s="4"/>
      <c r="P4" s="4"/>
    </row>
    <row r="5" spans="1:16" ht="19.5" customHeight="1">
      <c r="A5" s="262" t="s">
        <v>230</v>
      </c>
      <c r="B5" s="235"/>
      <c r="C5" s="235"/>
      <c r="D5" s="235"/>
      <c r="E5" s="235"/>
      <c r="F5" s="55"/>
      <c r="G5" s="133"/>
      <c r="H5" s="133"/>
      <c r="I5" s="133"/>
      <c r="J5" s="4"/>
      <c r="K5" s="4"/>
      <c r="L5" s="4"/>
      <c r="M5" s="4"/>
      <c r="N5" s="4"/>
      <c r="O5" s="4"/>
      <c r="P5" s="4"/>
    </row>
    <row r="6" spans="1:16" ht="19.5" customHeight="1">
      <c r="A6" s="249" t="s">
        <v>177</v>
      </c>
      <c r="B6" s="392"/>
      <c r="C6" s="392"/>
      <c r="D6" s="392"/>
      <c r="E6" s="392"/>
      <c r="F6" s="56"/>
      <c r="G6" s="127"/>
      <c r="H6" s="127"/>
      <c r="I6" s="127"/>
      <c r="J6" s="4"/>
      <c r="K6" s="4"/>
      <c r="L6" s="4"/>
      <c r="M6" s="4"/>
      <c r="N6" s="4"/>
      <c r="O6" s="4"/>
      <c r="P6" s="4"/>
    </row>
    <row r="7" spans="1:16" ht="9.75" customHeight="1">
      <c r="A7" s="234"/>
      <c r="B7" s="235"/>
      <c r="C7" s="235"/>
      <c r="D7" s="235"/>
      <c r="E7" s="235"/>
      <c r="F7" s="129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6" ht="24.75" customHeight="1">
      <c r="A8" s="272" t="s">
        <v>44</v>
      </c>
      <c r="B8" s="278" t="s">
        <v>225</v>
      </c>
      <c r="C8" s="386" t="s">
        <v>178</v>
      </c>
      <c r="D8" s="387"/>
      <c r="E8" s="397" t="s">
        <v>180</v>
      </c>
      <c r="F8" s="50"/>
      <c r="G8" s="20"/>
      <c r="H8" s="21"/>
      <c r="I8" s="21"/>
      <c r="J8" s="21"/>
      <c r="K8" s="21"/>
      <c r="L8" s="21"/>
      <c r="M8" s="21"/>
      <c r="N8" s="21"/>
      <c r="O8" s="21"/>
      <c r="P8" s="29"/>
    </row>
    <row r="9" spans="1:16" ht="24.75" customHeight="1">
      <c r="A9" s="273"/>
      <c r="B9" s="279"/>
      <c r="C9" s="119" t="s">
        <v>142</v>
      </c>
      <c r="D9" s="119" t="s">
        <v>179</v>
      </c>
      <c r="E9" s="398"/>
      <c r="F9" s="50"/>
      <c r="G9" s="20"/>
      <c r="H9" s="21"/>
      <c r="I9" s="21"/>
      <c r="J9" s="21"/>
      <c r="K9" s="21"/>
      <c r="L9" s="21"/>
      <c r="M9" s="21"/>
      <c r="N9" s="21"/>
      <c r="O9" s="21"/>
      <c r="P9" s="29"/>
    </row>
    <row r="10" spans="1:16" ht="49.5" customHeight="1">
      <c r="A10" s="82">
        <v>1</v>
      </c>
      <c r="B10" s="44" t="s">
        <v>233</v>
      </c>
      <c r="C10" s="221"/>
      <c r="D10" s="220">
        <v>67.3</v>
      </c>
      <c r="E10" s="219">
        <f>IF(C10&gt;0,C10-D10,"")</f>
      </c>
      <c r="F10" s="26"/>
      <c r="G10" s="21"/>
      <c r="H10" s="21"/>
      <c r="I10" s="21"/>
      <c r="J10" s="21"/>
      <c r="K10" s="21"/>
      <c r="L10" s="21"/>
      <c r="M10" s="21"/>
      <c r="N10" s="21"/>
      <c r="O10" s="21"/>
      <c r="P10" s="29"/>
    </row>
    <row r="11" spans="1:16" ht="19.5" customHeight="1">
      <c r="A11" s="305" t="s">
        <v>231</v>
      </c>
      <c r="B11" s="306"/>
      <c r="C11" s="306"/>
      <c r="D11" s="306"/>
      <c r="E11" s="306"/>
      <c r="F11" s="137"/>
      <c r="G11" s="21"/>
      <c r="H11" s="21"/>
      <c r="I11" s="21"/>
      <c r="J11" s="21"/>
      <c r="K11" s="21"/>
      <c r="L11" s="21"/>
      <c r="M11" s="21"/>
      <c r="N11" s="21"/>
      <c r="O11" s="21"/>
      <c r="P11" s="29"/>
    </row>
    <row r="12" spans="1:16" ht="19.5" customHeight="1">
      <c r="A12" s="75"/>
      <c r="B12" s="26"/>
      <c r="C12" s="26"/>
      <c r="D12" s="26"/>
      <c r="E12" s="26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9"/>
    </row>
    <row r="13" spans="1:16" ht="19.5" customHeight="1">
      <c r="A13" s="75"/>
      <c r="B13" s="26"/>
      <c r="C13" s="26"/>
      <c r="D13" s="26"/>
      <c r="E13" s="45" t="s">
        <v>232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9"/>
    </row>
    <row r="14" spans="1:16" ht="19.5" customHeight="1">
      <c r="A14" s="75"/>
      <c r="B14" s="232">
        <v>41059</v>
      </c>
      <c r="C14" s="26"/>
      <c r="D14" s="26"/>
      <c r="E14" s="166" t="s">
        <v>52</v>
      </c>
      <c r="F14" s="20"/>
      <c r="G14" s="20"/>
      <c r="H14" s="20"/>
      <c r="I14" s="20"/>
      <c r="J14" s="21"/>
      <c r="K14" s="21"/>
      <c r="L14" s="21"/>
      <c r="M14" s="21"/>
      <c r="N14" s="21"/>
      <c r="O14" s="21"/>
      <c r="P14" s="29"/>
    </row>
    <row r="15" spans="1:16" ht="19.5" customHeight="1" thickBot="1">
      <c r="A15" s="293"/>
      <c r="B15" s="379"/>
      <c r="C15" s="379"/>
      <c r="D15" s="379"/>
      <c r="E15" s="379"/>
      <c r="F15" s="20"/>
      <c r="G15" s="20"/>
      <c r="H15" s="20"/>
      <c r="I15" s="20"/>
      <c r="J15" s="21"/>
      <c r="K15" s="21"/>
      <c r="L15" s="21"/>
      <c r="M15" s="21"/>
      <c r="N15" s="21"/>
      <c r="O15" s="21"/>
      <c r="P15" s="29"/>
    </row>
    <row r="16" spans="1:16" ht="24.75" customHeight="1">
      <c r="A16" s="21"/>
      <c r="B16" s="21"/>
      <c r="C16" s="21"/>
      <c r="D16" s="21"/>
      <c r="E16" s="20"/>
      <c r="F16" s="30"/>
      <c r="G16" s="30"/>
      <c r="H16" s="30"/>
      <c r="I16" s="30"/>
      <c r="J16" s="21"/>
      <c r="K16" s="21"/>
      <c r="L16" s="21"/>
      <c r="M16" s="21"/>
      <c r="N16" s="21"/>
      <c r="O16" s="21"/>
      <c r="P16" s="29"/>
    </row>
    <row r="17" spans="1:16" ht="24.75" customHeight="1">
      <c r="A17" s="21"/>
      <c r="B17" s="21"/>
      <c r="C17" s="29"/>
      <c r="D17" s="29"/>
      <c r="E17" s="21"/>
      <c r="F17" s="21"/>
      <c r="G17" s="21"/>
      <c r="H17" s="29"/>
      <c r="I17" s="21"/>
      <c r="J17" s="21"/>
      <c r="K17" s="21"/>
      <c r="L17" s="21"/>
      <c r="M17" s="21"/>
      <c r="N17" s="21"/>
      <c r="O17" s="21"/>
      <c r="P17" s="29"/>
    </row>
    <row r="18" spans="1:16" ht="24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24.75" customHeight="1">
      <c r="A19" s="21"/>
      <c r="B19" s="21"/>
      <c r="C19" s="20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24.75" customHeight="1">
      <c r="A20" s="21"/>
      <c r="B20" s="21"/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24.75" customHeight="1">
      <c r="A21" s="21"/>
      <c r="B21" s="21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24.75" customHeight="1">
      <c r="A22" s="21"/>
      <c r="B22" s="22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24.75" customHeight="1">
      <c r="A23" s="21"/>
      <c r="B23" s="20"/>
      <c r="C23" s="20"/>
      <c r="D23" s="20"/>
      <c r="E23" s="20"/>
      <c r="F23" s="20"/>
      <c r="G23" s="20"/>
      <c r="H23" s="23"/>
      <c r="I23" s="23"/>
      <c r="J23" s="23"/>
      <c r="K23" s="24"/>
      <c r="L23" s="23"/>
      <c r="M23" s="23"/>
      <c r="N23" s="23"/>
      <c r="O23" s="25"/>
      <c r="P23" s="25"/>
    </row>
    <row r="24" spans="1:16" ht="24.75" customHeight="1">
      <c r="A24" s="21"/>
      <c r="B24" s="24"/>
      <c r="C24" s="23"/>
      <c r="D24" s="23"/>
      <c r="E24" s="23"/>
      <c r="F24" s="23"/>
      <c r="G24" s="23"/>
      <c r="H24" s="23"/>
      <c r="I24" s="23"/>
      <c r="J24" s="23"/>
      <c r="K24" s="24"/>
      <c r="L24" s="23"/>
      <c r="M24" s="23"/>
      <c r="N24" s="23"/>
      <c r="O24" s="25"/>
      <c r="P24" s="25"/>
    </row>
    <row r="25" spans="1:16" ht="24.75" customHeight="1">
      <c r="A25" s="21"/>
      <c r="B25" s="24"/>
      <c r="C25" s="23"/>
      <c r="D25" s="23"/>
      <c r="E25" s="23"/>
      <c r="F25" s="23"/>
      <c r="G25" s="23"/>
      <c r="H25" s="23"/>
      <c r="I25" s="23"/>
      <c r="J25" s="23"/>
      <c r="K25" s="24"/>
      <c r="L25" s="23"/>
      <c r="M25" s="23"/>
      <c r="N25" s="23"/>
      <c r="O25" s="25"/>
      <c r="P25" s="25"/>
    </row>
    <row r="26" spans="1:16" ht="24.75" customHeight="1">
      <c r="A26" s="21"/>
      <c r="B26" s="24"/>
      <c r="C26" s="23"/>
      <c r="D26" s="23"/>
      <c r="E26" s="23"/>
      <c r="F26" s="23"/>
      <c r="G26" s="23"/>
      <c r="H26" s="23"/>
      <c r="I26" s="23"/>
      <c r="J26" s="23"/>
      <c r="K26" s="24"/>
      <c r="L26" s="23"/>
      <c r="M26" s="23"/>
      <c r="N26" s="23"/>
      <c r="O26" s="25"/>
      <c r="P26" s="25"/>
    </row>
    <row r="27" spans="1:16" ht="24.75" customHeight="1">
      <c r="A27" s="21"/>
      <c r="B27" s="24"/>
      <c r="C27" s="23"/>
      <c r="D27" s="23"/>
      <c r="E27" s="23"/>
      <c r="F27" s="23"/>
      <c r="G27" s="23"/>
      <c r="H27" s="23"/>
      <c r="I27" s="23"/>
      <c r="J27" s="23"/>
      <c r="K27" s="24"/>
      <c r="L27" s="23"/>
      <c r="M27" s="23"/>
      <c r="N27" s="23"/>
      <c r="O27" s="25"/>
      <c r="P27" s="25"/>
    </row>
    <row r="1009" spans="1:14" ht="24.75" customHeight="1">
      <c r="A1009" s="27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1:14" ht="24.75" customHeight="1">
      <c r="A1010" s="28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1:14" ht="24.75" customHeight="1">
      <c r="A1011" s="28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1:14" ht="24.75" customHeight="1">
      <c r="A1012" s="28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1:14" ht="24.75" customHeight="1">
      <c r="A1013" s="28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1:14" ht="24.75" customHeight="1">
      <c r="A1014" s="28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1:14" ht="24.75" customHeight="1">
      <c r="A1015" s="28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1:14" ht="24.75" customHeight="1">
      <c r="A1016" s="28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1:14" ht="24.75" customHeight="1">
      <c r="A1017" s="28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1:14" ht="24.75" customHeight="1">
      <c r="A1018" s="28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1:14" ht="24.75" customHeight="1">
      <c r="A1019" s="28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1:14" ht="24.75" customHeight="1">
      <c r="A1020" s="28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1:14" ht="24.75" customHeight="1">
      <c r="A1021" s="28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1:14" ht="24.75" customHeight="1">
      <c r="A1022" s="28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1:14" ht="24.75" customHeight="1">
      <c r="A1023" s="28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1:14" ht="24.75" customHeight="1">
      <c r="A1024" s="28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1:14" ht="24.75" customHeight="1">
      <c r="A1025" s="28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1:14" ht="24.75" customHeight="1">
      <c r="A1026" s="28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1:14" ht="24.75" customHeight="1">
      <c r="A1027" s="28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1:14" ht="24.75" customHeight="1">
      <c r="A1028" s="28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</sheetData>
  <sheetProtection password="E169" sheet="1" objects="1" scenarios="1"/>
  <mergeCells count="13">
    <mergeCell ref="A6:E6"/>
    <mergeCell ref="A1:E1"/>
    <mergeCell ref="A2:E2"/>
    <mergeCell ref="A3:E3"/>
    <mergeCell ref="A4:E4"/>
    <mergeCell ref="A5:E5"/>
    <mergeCell ref="A7:E7"/>
    <mergeCell ref="A11:E11"/>
    <mergeCell ref="A15:E15"/>
    <mergeCell ref="E8:E9"/>
    <mergeCell ref="C8:D8"/>
    <mergeCell ref="B8:B9"/>
    <mergeCell ref="A8:A9"/>
  </mergeCells>
  <printOptions horizontalCentered="1"/>
  <pageMargins left="0.25" right="0.25" top="0.75" bottom="0.75" header="0.3" footer="0.3"/>
  <pageSetup blackAndWhite="1"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028"/>
  <sheetViews>
    <sheetView showGridLines="0" zoomScalePageLayoutView="0" workbookViewId="0" topLeftCell="A1">
      <pane xSplit="5" ySplit="15" topLeftCell="F16" activePane="bottomRight" state="frozen"/>
      <selection pane="topLeft" activeCell="A6" sqref="A6:E6"/>
      <selection pane="topRight" activeCell="A6" sqref="A6:E6"/>
      <selection pane="bottomLeft" activeCell="A6" sqref="A6:E6"/>
      <selection pane="bottomRight" activeCell="E10" sqref="E10"/>
    </sheetView>
  </sheetViews>
  <sheetFormatPr defaultColWidth="9.140625" defaultRowHeight="24.75" customHeight="1"/>
  <cols>
    <col min="1" max="1" width="6.140625" style="13" bestFit="1" customWidth="1"/>
    <col min="2" max="2" width="30.7109375" style="5" customWidth="1"/>
    <col min="3" max="5" width="30.7109375" style="12" customWidth="1"/>
    <col min="6" max="6" width="4.140625" style="12" customWidth="1"/>
    <col min="7" max="10" width="10.7109375" style="12" customWidth="1"/>
    <col min="11" max="11" width="10.7109375" style="5" customWidth="1"/>
    <col min="12" max="14" width="10.7109375" style="12" customWidth="1"/>
    <col min="15" max="16" width="10.7109375" style="7" customWidth="1"/>
    <col min="17" max="19" width="25.7109375" style="7" customWidth="1"/>
    <col min="20" max="16384" width="9.140625" style="7" customWidth="1"/>
  </cols>
  <sheetData>
    <row r="1" spans="1:16" ht="19.5" customHeight="1">
      <c r="A1" s="252" t="s">
        <v>181</v>
      </c>
      <c r="B1" s="390"/>
      <c r="C1" s="390"/>
      <c r="D1" s="390"/>
      <c r="E1" s="391"/>
      <c r="F1" s="54"/>
      <c r="G1" s="133"/>
      <c r="H1" s="133"/>
      <c r="I1" s="133"/>
      <c r="J1" s="4"/>
      <c r="K1" s="4"/>
      <c r="L1" s="4"/>
      <c r="M1" s="4"/>
      <c r="N1" s="4"/>
      <c r="O1" s="4"/>
      <c r="P1" s="4"/>
    </row>
    <row r="2" spans="1:16" ht="19.5" customHeight="1">
      <c r="A2" s="290" t="s">
        <v>228</v>
      </c>
      <c r="B2" s="361"/>
      <c r="C2" s="361"/>
      <c r="D2" s="361"/>
      <c r="E2" s="362"/>
      <c r="F2" s="52"/>
      <c r="G2" s="133"/>
      <c r="H2" s="133"/>
      <c r="I2" s="133"/>
      <c r="J2" s="4"/>
      <c r="K2" s="4"/>
      <c r="L2" s="4"/>
      <c r="M2" s="4"/>
      <c r="N2" s="4"/>
      <c r="O2" s="4"/>
      <c r="P2" s="4"/>
    </row>
    <row r="3" spans="1:16" ht="19.5" customHeight="1">
      <c r="A3" s="287" t="s">
        <v>229</v>
      </c>
      <c r="B3" s="369"/>
      <c r="C3" s="369"/>
      <c r="D3" s="369"/>
      <c r="E3" s="394"/>
      <c r="F3" s="57"/>
      <c r="G3" s="16"/>
      <c r="H3" s="1"/>
      <c r="I3" s="1"/>
      <c r="J3" s="18"/>
      <c r="K3" s="18"/>
      <c r="L3" s="18"/>
      <c r="M3" s="18"/>
      <c r="N3" s="18"/>
      <c r="O3" s="18"/>
      <c r="P3" s="18"/>
    </row>
    <row r="4" spans="1:16" ht="9.75" customHeight="1">
      <c r="A4" s="261"/>
      <c r="B4" s="235"/>
      <c r="C4" s="235"/>
      <c r="D4" s="235"/>
      <c r="E4" s="236"/>
      <c r="F4" s="35"/>
      <c r="G4" s="133"/>
      <c r="H4" s="4"/>
      <c r="I4" s="4"/>
      <c r="J4" s="4"/>
      <c r="K4" s="4"/>
      <c r="L4" s="4"/>
      <c r="M4" s="4"/>
      <c r="N4" s="4"/>
      <c r="O4" s="4"/>
      <c r="P4" s="4"/>
    </row>
    <row r="5" spans="1:16" ht="19.5" customHeight="1">
      <c r="A5" s="262" t="s">
        <v>230</v>
      </c>
      <c r="B5" s="235"/>
      <c r="C5" s="235"/>
      <c r="D5" s="235"/>
      <c r="E5" s="236"/>
      <c r="F5" s="55"/>
      <c r="G5" s="133"/>
      <c r="H5" s="133"/>
      <c r="I5" s="133"/>
      <c r="J5" s="4"/>
      <c r="K5" s="4"/>
      <c r="L5" s="4"/>
      <c r="M5" s="4"/>
      <c r="N5" s="4"/>
      <c r="O5" s="4"/>
      <c r="P5" s="4"/>
    </row>
    <row r="6" spans="1:16" ht="19.5" customHeight="1">
      <c r="A6" s="249" t="s">
        <v>182</v>
      </c>
      <c r="B6" s="392"/>
      <c r="C6" s="392"/>
      <c r="D6" s="392"/>
      <c r="E6" s="393"/>
      <c r="F6" s="56"/>
      <c r="G6" s="127"/>
      <c r="H6" s="127"/>
      <c r="I6" s="127"/>
      <c r="J6" s="4"/>
      <c r="K6" s="4"/>
      <c r="L6" s="4"/>
      <c r="M6" s="4"/>
      <c r="N6" s="4"/>
      <c r="O6" s="4"/>
      <c r="P6" s="4"/>
    </row>
    <row r="7" spans="1:16" ht="9.75" customHeight="1">
      <c r="A7" s="234"/>
      <c r="B7" s="235"/>
      <c r="C7" s="235"/>
      <c r="D7" s="235"/>
      <c r="E7" s="236"/>
      <c r="F7" s="129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6" ht="24.75" customHeight="1">
      <c r="A8" s="272" t="s">
        <v>44</v>
      </c>
      <c r="B8" s="278" t="s">
        <v>144</v>
      </c>
      <c r="C8" s="386" t="s">
        <v>183</v>
      </c>
      <c r="D8" s="387"/>
      <c r="E8" s="395" t="s">
        <v>180</v>
      </c>
      <c r="F8" s="50"/>
      <c r="G8" s="20"/>
      <c r="H8" s="21"/>
      <c r="I8" s="21"/>
      <c r="J8" s="21"/>
      <c r="K8" s="21"/>
      <c r="L8" s="21"/>
      <c r="M8" s="21"/>
      <c r="N8" s="21"/>
      <c r="O8" s="21"/>
      <c r="P8" s="29"/>
    </row>
    <row r="9" spans="1:16" ht="24.75" customHeight="1">
      <c r="A9" s="273"/>
      <c r="B9" s="279"/>
      <c r="C9" s="119" t="s">
        <v>142</v>
      </c>
      <c r="D9" s="119" t="s">
        <v>179</v>
      </c>
      <c r="E9" s="396"/>
      <c r="F9" s="50"/>
      <c r="G9" s="20"/>
      <c r="H9" s="21"/>
      <c r="I9" s="21"/>
      <c r="J9" s="21"/>
      <c r="K9" s="21"/>
      <c r="L9" s="21"/>
      <c r="M9" s="21"/>
      <c r="N9" s="21"/>
      <c r="O9" s="21"/>
      <c r="P9" s="29"/>
    </row>
    <row r="10" spans="1:16" ht="49.5" customHeight="1">
      <c r="A10" s="82">
        <v>1</v>
      </c>
      <c r="B10" s="44" t="s">
        <v>233</v>
      </c>
      <c r="C10" s="103"/>
      <c r="D10" s="191">
        <v>49.5</v>
      </c>
      <c r="E10" s="71">
        <f>IF(C10&gt;0,C10-D10,"")</f>
      </c>
      <c r="F10" s="26"/>
      <c r="G10" s="21"/>
      <c r="H10" s="21"/>
      <c r="I10" s="21"/>
      <c r="J10" s="21"/>
      <c r="K10" s="21"/>
      <c r="L10" s="21"/>
      <c r="M10" s="21"/>
      <c r="N10" s="21"/>
      <c r="O10" s="21"/>
      <c r="P10" s="29"/>
    </row>
    <row r="11" spans="1:16" ht="19.5" customHeight="1">
      <c r="A11" s="305" t="s">
        <v>231</v>
      </c>
      <c r="B11" s="306"/>
      <c r="C11" s="306"/>
      <c r="D11" s="306"/>
      <c r="E11" s="307"/>
      <c r="F11" s="137"/>
      <c r="G11" s="21"/>
      <c r="H11" s="21"/>
      <c r="I11" s="21"/>
      <c r="J11" s="21"/>
      <c r="K11" s="21"/>
      <c r="L11" s="21"/>
      <c r="M11" s="21"/>
      <c r="N11" s="21"/>
      <c r="O11" s="21"/>
      <c r="P11" s="29"/>
    </row>
    <row r="12" spans="1:16" ht="19.5" customHeight="1">
      <c r="A12" s="75"/>
      <c r="B12" s="26"/>
      <c r="C12" s="26"/>
      <c r="D12" s="26"/>
      <c r="E12" s="79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9"/>
    </row>
    <row r="13" spans="1:16" ht="19.5" customHeight="1">
      <c r="A13" s="75"/>
      <c r="B13" s="26"/>
      <c r="C13" s="26"/>
      <c r="D13" s="26"/>
      <c r="E13" s="138" t="s">
        <v>232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9"/>
    </row>
    <row r="14" spans="1:16" ht="19.5" customHeight="1">
      <c r="A14" s="75"/>
      <c r="B14" s="232">
        <v>41059</v>
      </c>
      <c r="C14" s="26"/>
      <c r="D14" s="26"/>
      <c r="E14" s="165" t="s">
        <v>52</v>
      </c>
      <c r="F14" s="20"/>
      <c r="G14" s="20"/>
      <c r="H14" s="20"/>
      <c r="I14" s="20"/>
      <c r="J14" s="21"/>
      <c r="K14" s="21"/>
      <c r="L14" s="21"/>
      <c r="M14" s="21"/>
      <c r="N14" s="21"/>
      <c r="O14" s="21"/>
      <c r="P14" s="29"/>
    </row>
    <row r="15" spans="1:16" ht="19.5" customHeight="1" thickBot="1">
      <c r="A15" s="293"/>
      <c r="B15" s="379"/>
      <c r="C15" s="379"/>
      <c r="D15" s="379"/>
      <c r="E15" s="380"/>
      <c r="F15" s="20"/>
      <c r="G15" s="20"/>
      <c r="H15" s="20"/>
      <c r="I15" s="20"/>
      <c r="J15" s="21"/>
      <c r="K15" s="21"/>
      <c r="L15" s="21"/>
      <c r="M15" s="21"/>
      <c r="N15" s="21"/>
      <c r="O15" s="21"/>
      <c r="P15" s="29"/>
    </row>
    <row r="16" spans="1:16" ht="24.75" customHeight="1">
      <c r="A16" s="21"/>
      <c r="B16" s="21"/>
      <c r="C16" s="21"/>
      <c r="D16" s="21"/>
      <c r="E16" s="20"/>
      <c r="F16" s="30"/>
      <c r="G16" s="30"/>
      <c r="H16" s="30"/>
      <c r="I16" s="30"/>
      <c r="J16" s="21"/>
      <c r="K16" s="21"/>
      <c r="L16" s="21"/>
      <c r="M16" s="21"/>
      <c r="N16" s="21"/>
      <c r="O16" s="21"/>
      <c r="P16" s="29"/>
    </row>
    <row r="17" spans="1:16" ht="24.75" customHeight="1">
      <c r="A17" s="21"/>
      <c r="B17" s="21"/>
      <c r="C17" s="29"/>
      <c r="D17" s="29"/>
      <c r="E17" s="21"/>
      <c r="F17" s="21"/>
      <c r="G17" s="21"/>
      <c r="H17" s="29"/>
      <c r="I17" s="21"/>
      <c r="J17" s="21"/>
      <c r="K17" s="21"/>
      <c r="L17" s="21"/>
      <c r="M17" s="21"/>
      <c r="N17" s="21"/>
      <c r="O17" s="21"/>
      <c r="P17" s="29"/>
    </row>
    <row r="18" spans="1:16" ht="24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24.75" customHeight="1">
      <c r="A19" s="21"/>
      <c r="B19" s="21"/>
      <c r="C19" s="20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24.75" customHeight="1">
      <c r="A20" s="21"/>
      <c r="B20" s="21"/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24.75" customHeight="1">
      <c r="A21" s="21"/>
      <c r="B21" s="21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24.75" customHeight="1">
      <c r="A22" s="21"/>
      <c r="B22" s="22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24.75" customHeight="1">
      <c r="A23" s="21"/>
      <c r="B23" s="20"/>
      <c r="C23" s="20"/>
      <c r="D23" s="20"/>
      <c r="E23" s="20"/>
      <c r="F23" s="20"/>
      <c r="G23" s="20"/>
      <c r="H23" s="23"/>
      <c r="I23" s="23"/>
      <c r="J23" s="23"/>
      <c r="K23" s="24"/>
      <c r="L23" s="23"/>
      <c r="M23" s="23"/>
      <c r="N23" s="23"/>
      <c r="O23" s="25"/>
      <c r="P23" s="25"/>
    </row>
    <row r="24" spans="1:16" ht="24.75" customHeight="1">
      <c r="A24" s="21"/>
      <c r="B24" s="24"/>
      <c r="C24" s="23"/>
      <c r="D24" s="23"/>
      <c r="E24" s="23"/>
      <c r="F24" s="23"/>
      <c r="G24" s="23"/>
      <c r="H24" s="23"/>
      <c r="I24" s="23"/>
      <c r="J24" s="23"/>
      <c r="K24" s="24"/>
      <c r="L24" s="23"/>
      <c r="M24" s="23"/>
      <c r="N24" s="23"/>
      <c r="O24" s="25"/>
      <c r="P24" s="25"/>
    </row>
    <row r="25" spans="1:16" ht="24.75" customHeight="1">
      <c r="A25" s="21"/>
      <c r="B25" s="24"/>
      <c r="C25" s="23"/>
      <c r="D25" s="23"/>
      <c r="E25" s="23"/>
      <c r="F25" s="23"/>
      <c r="G25" s="23"/>
      <c r="H25" s="23"/>
      <c r="I25" s="23"/>
      <c r="J25" s="23"/>
      <c r="K25" s="24"/>
      <c r="L25" s="23"/>
      <c r="M25" s="23"/>
      <c r="N25" s="23"/>
      <c r="O25" s="25"/>
      <c r="P25" s="25"/>
    </row>
    <row r="26" spans="1:16" ht="24.75" customHeight="1">
      <c r="A26" s="21"/>
      <c r="B26" s="24"/>
      <c r="C26" s="23"/>
      <c r="D26" s="23"/>
      <c r="E26" s="23"/>
      <c r="F26" s="23"/>
      <c r="G26" s="23"/>
      <c r="H26" s="23"/>
      <c r="I26" s="23"/>
      <c r="J26" s="23"/>
      <c r="K26" s="24"/>
      <c r="L26" s="23"/>
      <c r="M26" s="23"/>
      <c r="N26" s="23"/>
      <c r="O26" s="25"/>
      <c r="P26" s="25"/>
    </row>
    <row r="27" spans="1:16" ht="24.75" customHeight="1">
      <c r="A27" s="21"/>
      <c r="B27" s="24"/>
      <c r="C27" s="23"/>
      <c r="D27" s="23"/>
      <c r="E27" s="23"/>
      <c r="F27" s="23"/>
      <c r="G27" s="23"/>
      <c r="H27" s="23"/>
      <c r="I27" s="23"/>
      <c r="J27" s="23"/>
      <c r="K27" s="24"/>
      <c r="L27" s="23"/>
      <c r="M27" s="23"/>
      <c r="N27" s="23"/>
      <c r="O27" s="25"/>
      <c r="P27" s="25"/>
    </row>
    <row r="1009" spans="1:14" ht="24.75" customHeight="1">
      <c r="A1009" s="27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1:14" ht="24.75" customHeight="1">
      <c r="A1010" s="28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1:14" ht="24.75" customHeight="1">
      <c r="A1011" s="28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1:14" ht="24.75" customHeight="1">
      <c r="A1012" s="28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1:14" ht="24.75" customHeight="1">
      <c r="A1013" s="28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1:14" ht="24.75" customHeight="1">
      <c r="A1014" s="28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1:14" ht="24.75" customHeight="1">
      <c r="A1015" s="28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1:14" ht="24.75" customHeight="1">
      <c r="A1016" s="28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1:14" ht="24.75" customHeight="1">
      <c r="A1017" s="28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1:14" ht="24.75" customHeight="1">
      <c r="A1018" s="28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1:14" ht="24.75" customHeight="1">
      <c r="A1019" s="28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1:14" ht="24.75" customHeight="1">
      <c r="A1020" s="28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1:14" ht="24.75" customHeight="1">
      <c r="A1021" s="28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1:14" ht="24.75" customHeight="1">
      <c r="A1022" s="28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1:14" ht="24.75" customHeight="1">
      <c r="A1023" s="28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1:14" ht="24.75" customHeight="1">
      <c r="A1024" s="28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1:14" ht="24.75" customHeight="1">
      <c r="A1025" s="28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1:14" ht="24.75" customHeight="1">
      <c r="A1026" s="28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1:14" ht="24.75" customHeight="1">
      <c r="A1027" s="28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1:14" ht="24.75" customHeight="1">
      <c r="A1028" s="28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</sheetData>
  <sheetProtection password="E169" sheet="1" objects="1" scenarios="1"/>
  <mergeCells count="13">
    <mergeCell ref="A6:E6"/>
    <mergeCell ref="A1:E1"/>
    <mergeCell ref="A2:E2"/>
    <mergeCell ref="A3:E3"/>
    <mergeCell ref="A4:E4"/>
    <mergeCell ref="A5:E5"/>
    <mergeCell ref="A15:E15"/>
    <mergeCell ref="A7:E7"/>
    <mergeCell ref="A8:A9"/>
    <mergeCell ref="B8:B9"/>
    <mergeCell ref="C8:D8"/>
    <mergeCell ref="E8:E9"/>
    <mergeCell ref="A11:E11"/>
  </mergeCells>
  <printOptions horizontalCentered="1"/>
  <pageMargins left="0.25" right="0.25" top="0.75" bottom="0.75" header="0.3" footer="0.3"/>
  <pageSetup blackAndWhite="1" horizontalDpi="600" verticalDpi="600" orientation="landscape" paperSize="9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1028"/>
  <sheetViews>
    <sheetView showGridLines="0" zoomScalePageLayoutView="0" workbookViewId="0" topLeftCell="A1">
      <pane xSplit="10" ySplit="15" topLeftCell="K16" activePane="bottomRight" state="frozen"/>
      <selection pane="topLeft" activeCell="A8" sqref="A8:Q10"/>
      <selection pane="topRight" activeCell="A8" sqref="A8:Q10"/>
      <selection pane="bottomLeft" activeCell="A8" sqref="A8:Q10"/>
      <selection pane="bottomRight" activeCell="A8" sqref="A8:A9"/>
    </sheetView>
  </sheetViews>
  <sheetFormatPr defaultColWidth="9.140625" defaultRowHeight="24.75" customHeight="1"/>
  <cols>
    <col min="1" max="1" width="6.140625" style="13" bestFit="1" customWidth="1"/>
    <col min="2" max="2" width="30.7109375" style="5" customWidth="1"/>
    <col min="3" max="10" width="10.7109375" style="12" customWidth="1"/>
    <col min="11" max="11" width="4.140625" style="12" customWidth="1"/>
    <col min="12" max="15" width="10.7109375" style="12" customWidth="1"/>
    <col min="16" max="16" width="10.7109375" style="5" customWidth="1"/>
    <col min="17" max="19" width="10.7109375" style="12" customWidth="1"/>
    <col min="20" max="21" width="10.7109375" style="7" customWidth="1"/>
    <col min="22" max="24" width="25.7109375" style="7" customWidth="1"/>
    <col min="25" max="16384" width="9.140625" style="7" customWidth="1"/>
  </cols>
  <sheetData>
    <row r="1" spans="1:21" ht="19.5" customHeight="1">
      <c r="A1" s="252" t="s">
        <v>184</v>
      </c>
      <c r="B1" s="390"/>
      <c r="C1" s="390"/>
      <c r="D1" s="390"/>
      <c r="E1" s="390"/>
      <c r="F1" s="390"/>
      <c r="G1" s="390"/>
      <c r="H1" s="390"/>
      <c r="I1" s="390"/>
      <c r="J1" s="391"/>
      <c r="K1" s="54"/>
      <c r="L1" s="133"/>
      <c r="M1" s="133"/>
      <c r="N1" s="133"/>
      <c r="O1" s="4"/>
      <c r="P1" s="4"/>
      <c r="Q1" s="4"/>
      <c r="R1" s="4"/>
      <c r="S1" s="4"/>
      <c r="T1" s="4"/>
      <c r="U1" s="4"/>
    </row>
    <row r="2" spans="1:21" ht="19.5" customHeight="1">
      <c r="A2" s="290" t="s">
        <v>228</v>
      </c>
      <c r="B2" s="361"/>
      <c r="C2" s="361"/>
      <c r="D2" s="361"/>
      <c r="E2" s="361"/>
      <c r="F2" s="361"/>
      <c r="G2" s="361"/>
      <c r="H2" s="361"/>
      <c r="I2" s="361"/>
      <c r="J2" s="362"/>
      <c r="K2" s="52"/>
      <c r="L2" s="133"/>
      <c r="M2" s="133"/>
      <c r="N2" s="133"/>
      <c r="O2" s="4"/>
      <c r="P2" s="4"/>
      <c r="Q2" s="4"/>
      <c r="R2" s="4"/>
      <c r="S2" s="4"/>
      <c r="T2" s="4"/>
      <c r="U2" s="4"/>
    </row>
    <row r="3" spans="1:21" ht="19.5" customHeight="1">
      <c r="A3" s="287" t="s">
        <v>229</v>
      </c>
      <c r="B3" s="369"/>
      <c r="C3" s="369"/>
      <c r="D3" s="369"/>
      <c r="E3" s="369"/>
      <c r="F3" s="369"/>
      <c r="G3" s="369"/>
      <c r="H3" s="369"/>
      <c r="I3" s="369"/>
      <c r="J3" s="394"/>
      <c r="K3" s="57"/>
      <c r="L3" s="16"/>
      <c r="M3" s="1"/>
      <c r="N3" s="1"/>
      <c r="O3" s="18"/>
      <c r="P3" s="18"/>
      <c r="Q3" s="18"/>
      <c r="R3" s="18"/>
      <c r="S3" s="18"/>
      <c r="T3" s="18"/>
      <c r="U3" s="18"/>
    </row>
    <row r="4" spans="1:21" ht="9.75" customHeight="1">
      <c r="A4" s="261"/>
      <c r="B4" s="235"/>
      <c r="C4" s="235"/>
      <c r="D4" s="235"/>
      <c r="E4" s="235"/>
      <c r="F4" s="235"/>
      <c r="G4" s="235"/>
      <c r="H4" s="235"/>
      <c r="I4" s="235"/>
      <c r="J4" s="236"/>
      <c r="K4" s="35"/>
      <c r="L4" s="133"/>
      <c r="M4" s="4"/>
      <c r="N4" s="4"/>
      <c r="O4" s="4"/>
      <c r="P4" s="4"/>
      <c r="Q4" s="4"/>
      <c r="R4" s="4"/>
      <c r="S4" s="4"/>
      <c r="T4" s="4"/>
      <c r="U4" s="4"/>
    </row>
    <row r="5" spans="1:21" ht="19.5" customHeight="1">
      <c r="A5" s="262" t="s">
        <v>230</v>
      </c>
      <c r="B5" s="235"/>
      <c r="C5" s="235"/>
      <c r="D5" s="235"/>
      <c r="E5" s="235"/>
      <c r="F5" s="235"/>
      <c r="G5" s="235"/>
      <c r="H5" s="235"/>
      <c r="I5" s="235"/>
      <c r="J5" s="236"/>
      <c r="K5" s="55"/>
      <c r="L5" s="133"/>
      <c r="M5" s="133"/>
      <c r="N5" s="133"/>
      <c r="O5" s="4"/>
      <c r="P5" s="4"/>
      <c r="Q5" s="4"/>
      <c r="R5" s="4"/>
      <c r="S5" s="4"/>
      <c r="T5" s="4"/>
      <c r="U5" s="4"/>
    </row>
    <row r="6" spans="1:21" ht="19.5" customHeight="1">
      <c r="A6" s="249" t="s">
        <v>185</v>
      </c>
      <c r="B6" s="392"/>
      <c r="C6" s="392"/>
      <c r="D6" s="392"/>
      <c r="E6" s="392"/>
      <c r="F6" s="392"/>
      <c r="G6" s="392"/>
      <c r="H6" s="392"/>
      <c r="I6" s="392"/>
      <c r="J6" s="393"/>
      <c r="K6" s="56"/>
      <c r="L6" s="127"/>
      <c r="M6" s="127"/>
      <c r="N6" s="127"/>
      <c r="O6" s="4"/>
      <c r="P6" s="4"/>
      <c r="Q6" s="4"/>
      <c r="R6" s="4"/>
      <c r="S6" s="4"/>
      <c r="T6" s="4"/>
      <c r="U6" s="4"/>
    </row>
    <row r="7" spans="1:21" ht="9.75" customHeight="1">
      <c r="A7" s="234"/>
      <c r="B7" s="235"/>
      <c r="C7" s="235"/>
      <c r="D7" s="235"/>
      <c r="E7" s="235"/>
      <c r="F7" s="235"/>
      <c r="G7" s="235"/>
      <c r="H7" s="235"/>
      <c r="I7" s="235"/>
      <c r="J7" s="236"/>
      <c r="K7" s="129"/>
      <c r="L7" s="133"/>
      <c r="M7" s="133"/>
      <c r="N7" s="133"/>
      <c r="O7" s="133"/>
      <c r="P7" s="133"/>
      <c r="Q7" s="133"/>
      <c r="R7" s="133"/>
      <c r="S7" s="133"/>
      <c r="T7" s="133"/>
      <c r="U7" s="133"/>
    </row>
    <row r="8" spans="1:21" ht="24.75" customHeight="1">
      <c r="A8" s="272" t="s">
        <v>44</v>
      </c>
      <c r="B8" s="278" t="s">
        <v>225</v>
      </c>
      <c r="C8" s="384" t="s">
        <v>98</v>
      </c>
      <c r="D8" s="384"/>
      <c r="E8" s="384"/>
      <c r="F8" s="384" t="s">
        <v>186</v>
      </c>
      <c r="G8" s="384"/>
      <c r="H8" s="384"/>
      <c r="I8" s="384"/>
      <c r="J8" s="385"/>
      <c r="K8" s="50"/>
      <c r="L8" s="20"/>
      <c r="M8" s="21"/>
      <c r="N8" s="21"/>
      <c r="O8" s="21"/>
      <c r="P8" s="21"/>
      <c r="Q8" s="21"/>
      <c r="R8" s="21"/>
      <c r="S8" s="21"/>
      <c r="T8" s="21"/>
      <c r="U8" s="29"/>
    </row>
    <row r="9" spans="1:21" ht="24.75" customHeight="1">
      <c r="A9" s="273"/>
      <c r="B9" s="279"/>
      <c r="C9" s="140" t="s">
        <v>187</v>
      </c>
      <c r="D9" s="140" t="s">
        <v>188</v>
      </c>
      <c r="E9" s="140" t="s">
        <v>53</v>
      </c>
      <c r="F9" s="140" t="s">
        <v>187</v>
      </c>
      <c r="G9" s="140" t="s">
        <v>162</v>
      </c>
      <c r="H9" s="140" t="s">
        <v>188</v>
      </c>
      <c r="I9" s="140" t="s">
        <v>162</v>
      </c>
      <c r="J9" s="141" t="s">
        <v>53</v>
      </c>
      <c r="K9" s="50"/>
      <c r="L9" s="20"/>
      <c r="M9" s="21"/>
      <c r="N9" s="21"/>
      <c r="O9" s="21"/>
      <c r="P9" s="21"/>
      <c r="Q9" s="21"/>
      <c r="R9" s="21"/>
      <c r="S9" s="21"/>
      <c r="T9" s="21"/>
      <c r="U9" s="29"/>
    </row>
    <row r="10" spans="1:21" ht="49.5" customHeight="1">
      <c r="A10" s="82">
        <v>1</v>
      </c>
      <c r="B10" s="44" t="s">
        <v>233</v>
      </c>
      <c r="C10" s="167"/>
      <c r="D10" s="167"/>
      <c r="E10" s="106">
        <v>202</v>
      </c>
      <c r="F10" s="167"/>
      <c r="G10" s="191">
        <v>0</v>
      </c>
      <c r="H10" s="167"/>
      <c r="I10" s="191">
        <v>0</v>
      </c>
      <c r="J10" s="218">
        <v>202</v>
      </c>
      <c r="K10" s="26"/>
      <c r="L10" s="21"/>
      <c r="M10" s="21"/>
      <c r="N10" s="21"/>
      <c r="O10" s="21"/>
      <c r="P10" s="21"/>
      <c r="Q10" s="21"/>
      <c r="R10" s="21"/>
      <c r="S10" s="21"/>
      <c r="T10" s="21"/>
      <c r="U10" s="29"/>
    </row>
    <row r="11" spans="1:21" ht="19.5" customHeight="1">
      <c r="A11" s="305" t="s">
        <v>231</v>
      </c>
      <c r="B11" s="306"/>
      <c r="C11" s="306"/>
      <c r="D11" s="306"/>
      <c r="E11" s="306"/>
      <c r="F11" s="306"/>
      <c r="G11" s="306"/>
      <c r="H11" s="306"/>
      <c r="I11" s="306"/>
      <c r="J11" s="307"/>
      <c r="K11" s="137"/>
      <c r="L11" s="21"/>
      <c r="M11" s="21"/>
      <c r="N11" s="21"/>
      <c r="O11" s="21"/>
      <c r="P11" s="21"/>
      <c r="Q11" s="21"/>
      <c r="R11" s="21"/>
      <c r="S11" s="21"/>
      <c r="T11" s="21"/>
      <c r="U11" s="29"/>
    </row>
    <row r="12" spans="1:21" ht="19.5" customHeight="1">
      <c r="A12" s="75"/>
      <c r="B12" s="26"/>
      <c r="C12" s="26"/>
      <c r="D12" s="26"/>
      <c r="E12" s="26"/>
      <c r="F12" s="26"/>
      <c r="G12" s="26"/>
      <c r="H12" s="26"/>
      <c r="I12" s="26"/>
      <c r="J12" s="79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9"/>
    </row>
    <row r="13" spans="1:21" ht="19.5" customHeight="1">
      <c r="A13" s="75"/>
      <c r="B13" s="26"/>
      <c r="C13" s="26"/>
      <c r="D13" s="26"/>
      <c r="E13" s="26"/>
      <c r="F13" s="26"/>
      <c r="G13" s="26"/>
      <c r="H13" s="26"/>
      <c r="I13" s="26"/>
      <c r="J13" s="138" t="s">
        <v>232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9"/>
    </row>
    <row r="14" spans="1:21" ht="19.5" customHeight="1">
      <c r="A14" s="75"/>
      <c r="B14" s="232">
        <v>41059</v>
      </c>
      <c r="C14" s="26"/>
      <c r="D14" s="26"/>
      <c r="E14" s="26"/>
      <c r="F14" s="26"/>
      <c r="G14" s="26"/>
      <c r="H14" s="26"/>
      <c r="I14" s="26"/>
      <c r="J14" s="139" t="s">
        <v>52</v>
      </c>
      <c r="K14" s="20"/>
      <c r="L14" s="20"/>
      <c r="M14" s="20"/>
      <c r="N14" s="20"/>
      <c r="O14" s="21"/>
      <c r="P14" s="21"/>
      <c r="Q14" s="21"/>
      <c r="R14" s="21"/>
      <c r="S14" s="21"/>
      <c r="T14" s="21"/>
      <c r="U14" s="29"/>
    </row>
    <row r="15" spans="1:21" ht="19.5" customHeight="1" thickBot="1">
      <c r="A15" s="293"/>
      <c r="B15" s="379"/>
      <c r="C15" s="379"/>
      <c r="D15" s="379"/>
      <c r="E15" s="379"/>
      <c r="F15" s="379"/>
      <c r="G15" s="379"/>
      <c r="H15" s="379"/>
      <c r="I15" s="379"/>
      <c r="J15" s="380"/>
      <c r="K15" s="20"/>
      <c r="L15" s="20"/>
      <c r="M15" s="20"/>
      <c r="N15" s="20"/>
      <c r="O15" s="21"/>
      <c r="P15" s="21"/>
      <c r="Q15" s="21"/>
      <c r="R15" s="21"/>
      <c r="S15" s="21"/>
      <c r="T15" s="21"/>
      <c r="U15" s="29"/>
    </row>
    <row r="16" spans="1:21" ht="24.75" customHeight="1">
      <c r="A16" s="21"/>
      <c r="B16" s="21"/>
      <c r="C16" s="21"/>
      <c r="D16" s="21"/>
      <c r="E16" s="21"/>
      <c r="F16" s="21"/>
      <c r="G16" s="21"/>
      <c r="H16" s="21"/>
      <c r="I16" s="21"/>
      <c r="J16" s="20"/>
      <c r="K16" s="30"/>
      <c r="L16" s="30"/>
      <c r="M16" s="30"/>
      <c r="N16" s="30"/>
      <c r="O16" s="21"/>
      <c r="P16" s="21"/>
      <c r="Q16" s="21"/>
      <c r="R16" s="21"/>
      <c r="S16" s="21"/>
      <c r="T16" s="21"/>
      <c r="U16" s="29"/>
    </row>
    <row r="17" spans="1:21" ht="24.75" customHeight="1">
      <c r="A17" s="21"/>
      <c r="B17" s="21"/>
      <c r="C17" s="29"/>
      <c r="D17" s="29"/>
      <c r="E17" s="29"/>
      <c r="F17" s="29"/>
      <c r="G17" s="29"/>
      <c r="H17" s="29"/>
      <c r="I17" s="29"/>
      <c r="J17" s="21"/>
      <c r="K17" s="21"/>
      <c r="L17" s="21"/>
      <c r="M17" s="29"/>
      <c r="N17" s="21"/>
      <c r="O17" s="21"/>
      <c r="P17" s="21"/>
      <c r="Q17" s="21"/>
      <c r="R17" s="21"/>
      <c r="S17" s="21"/>
      <c r="T17" s="21"/>
      <c r="U17" s="29"/>
    </row>
    <row r="18" spans="1:21" ht="24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24.75" customHeight="1">
      <c r="A19" s="21"/>
      <c r="B19" s="21"/>
      <c r="C19" s="20"/>
      <c r="D19" s="20"/>
      <c r="E19" s="20"/>
      <c r="F19" s="20"/>
      <c r="G19" s="20"/>
      <c r="H19" s="20"/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ht="24.75" customHeight="1">
      <c r="A20" s="21"/>
      <c r="B20" s="21"/>
      <c r="C20" s="20"/>
      <c r="D20" s="20"/>
      <c r="E20" s="20"/>
      <c r="F20" s="20"/>
      <c r="G20" s="20"/>
      <c r="H20" s="20"/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24.75" customHeight="1">
      <c r="A21" s="21"/>
      <c r="B21" s="21"/>
      <c r="C21" s="20"/>
      <c r="D21" s="20"/>
      <c r="E21" s="20"/>
      <c r="F21" s="20"/>
      <c r="G21" s="20"/>
      <c r="H21" s="20"/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24.75" customHeight="1">
      <c r="A22" s="21"/>
      <c r="B22" s="22"/>
      <c r="C22" s="20"/>
      <c r="D22" s="20"/>
      <c r="E22" s="20"/>
      <c r="F22" s="20"/>
      <c r="G22" s="20"/>
      <c r="H22" s="20"/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24.75" customHeight="1">
      <c r="A23" s="21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3"/>
      <c r="N23" s="23"/>
      <c r="O23" s="23"/>
      <c r="P23" s="24"/>
      <c r="Q23" s="23"/>
      <c r="R23" s="23"/>
      <c r="S23" s="23"/>
      <c r="T23" s="25"/>
      <c r="U23" s="25"/>
    </row>
    <row r="24" spans="1:21" ht="24.75" customHeight="1">
      <c r="A24" s="21"/>
      <c r="B24" s="24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/>
      <c r="Q24" s="23"/>
      <c r="R24" s="23"/>
      <c r="S24" s="23"/>
      <c r="T24" s="25"/>
      <c r="U24" s="25"/>
    </row>
    <row r="25" spans="1:21" ht="24.75" customHeight="1">
      <c r="A25" s="21"/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23"/>
      <c r="R25" s="23"/>
      <c r="S25" s="23"/>
      <c r="T25" s="25"/>
      <c r="U25" s="25"/>
    </row>
    <row r="26" spans="1:21" ht="24.75" customHeight="1">
      <c r="A26" s="21"/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/>
      <c r="Q26" s="23"/>
      <c r="R26" s="23"/>
      <c r="S26" s="23"/>
      <c r="T26" s="25"/>
      <c r="U26" s="25"/>
    </row>
    <row r="27" spans="1:21" ht="24.75" customHeight="1">
      <c r="A27" s="21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23"/>
      <c r="R27" s="23"/>
      <c r="S27" s="23"/>
      <c r="T27" s="25"/>
      <c r="U27" s="25"/>
    </row>
    <row r="1009" spans="1:19" ht="24.75" customHeight="1">
      <c r="A1009" s="27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</row>
    <row r="1010" spans="1:19" ht="24.75" customHeight="1">
      <c r="A1010" s="28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</row>
    <row r="1011" spans="1:19" ht="24.75" customHeight="1">
      <c r="A1011" s="28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</row>
    <row r="1012" spans="1:19" ht="24.75" customHeight="1">
      <c r="A1012" s="28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</row>
    <row r="1013" spans="1:19" ht="24.75" customHeight="1">
      <c r="A1013" s="28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</row>
    <row r="1014" spans="1:19" ht="24.75" customHeight="1">
      <c r="A1014" s="28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</row>
    <row r="1015" spans="1:19" ht="24.75" customHeight="1">
      <c r="A1015" s="28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</row>
    <row r="1016" spans="1:19" ht="24.75" customHeight="1">
      <c r="A1016" s="28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</row>
    <row r="1017" spans="1:19" ht="24.75" customHeight="1">
      <c r="A1017" s="28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</row>
    <row r="1018" spans="1:19" ht="24.75" customHeight="1">
      <c r="A1018" s="28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</row>
    <row r="1019" spans="1:19" ht="24.75" customHeight="1">
      <c r="A1019" s="28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</row>
    <row r="1020" spans="1:19" ht="24.75" customHeight="1">
      <c r="A1020" s="28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</row>
    <row r="1021" spans="1:19" ht="24.75" customHeight="1">
      <c r="A1021" s="28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</row>
    <row r="1022" spans="1:19" ht="24.75" customHeight="1">
      <c r="A1022" s="28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</row>
    <row r="1023" spans="1:19" ht="24.75" customHeight="1">
      <c r="A1023" s="28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</row>
    <row r="1024" spans="1:19" ht="24.75" customHeight="1">
      <c r="A1024" s="28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</row>
    <row r="1025" spans="1:19" ht="24.75" customHeight="1">
      <c r="A1025" s="28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</row>
    <row r="1026" spans="1:19" ht="24.75" customHeight="1">
      <c r="A1026" s="28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</row>
    <row r="1027" spans="1:19" ht="24.75" customHeight="1">
      <c r="A1027" s="28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</row>
    <row r="1028" spans="1:19" ht="24.75" customHeight="1">
      <c r="A1028" s="28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</row>
  </sheetData>
  <sheetProtection password="E169" sheet="1" objects="1" scenarios="1"/>
  <mergeCells count="13">
    <mergeCell ref="A6:J6"/>
    <mergeCell ref="A1:J1"/>
    <mergeCell ref="A2:J2"/>
    <mergeCell ref="A3:J3"/>
    <mergeCell ref="A4:J4"/>
    <mergeCell ref="A5:J5"/>
    <mergeCell ref="A15:J15"/>
    <mergeCell ref="C8:E8"/>
    <mergeCell ref="F8:J8"/>
    <mergeCell ref="A7:J7"/>
    <mergeCell ref="A8:A9"/>
    <mergeCell ref="B8:B9"/>
    <mergeCell ref="A11:J11"/>
  </mergeCells>
  <printOptions horizontalCentered="1"/>
  <pageMargins left="0.25" right="0.25" top="0.75" bottom="0.75" header="0.3" footer="0.3"/>
  <pageSetup blackAndWhite="1"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1037"/>
  <sheetViews>
    <sheetView showGridLines="0" zoomScalePageLayoutView="0" workbookViewId="0" topLeftCell="A1">
      <pane xSplit="10" ySplit="24" topLeftCell="K29" activePane="bottomRight" state="frozen"/>
      <selection pane="topLeft" activeCell="A8" sqref="A8:Q10"/>
      <selection pane="topRight" activeCell="A8" sqref="A8:Q10"/>
      <selection pane="bottomLeft" activeCell="A8" sqref="A8:Q10"/>
      <selection pane="bottomRight" activeCell="A8" sqref="A8:A9"/>
    </sheetView>
  </sheetViews>
  <sheetFormatPr defaultColWidth="9.140625" defaultRowHeight="24.75" customHeight="1"/>
  <cols>
    <col min="1" max="1" width="6.140625" style="13" bestFit="1" customWidth="1"/>
    <col min="2" max="2" width="30.7109375" style="5" customWidth="1"/>
    <col min="3" max="6" width="10.7109375" style="180" customWidth="1"/>
    <col min="7" max="7" width="10.7109375" style="203" customWidth="1"/>
    <col min="8" max="8" width="10.7109375" style="180" customWidth="1"/>
    <col min="9" max="9" width="10.7109375" style="203" customWidth="1"/>
    <col min="10" max="10" width="10.7109375" style="180" customWidth="1"/>
    <col min="11" max="11" width="4.140625" style="12" customWidth="1"/>
    <col min="12" max="15" width="10.7109375" style="12" customWidth="1"/>
    <col min="16" max="16" width="10.7109375" style="5" customWidth="1"/>
    <col min="17" max="19" width="10.7109375" style="12" customWidth="1"/>
    <col min="20" max="21" width="10.7109375" style="7" customWidth="1"/>
    <col min="22" max="24" width="25.7109375" style="7" customWidth="1"/>
    <col min="25" max="16384" width="9.140625" style="7" customWidth="1"/>
  </cols>
  <sheetData>
    <row r="1" spans="1:21" ht="19.5" customHeight="1">
      <c r="A1" s="252" t="s">
        <v>190</v>
      </c>
      <c r="B1" s="390"/>
      <c r="C1" s="390"/>
      <c r="D1" s="390"/>
      <c r="E1" s="390"/>
      <c r="F1" s="390"/>
      <c r="G1" s="390"/>
      <c r="H1" s="390"/>
      <c r="I1" s="390"/>
      <c r="J1" s="391"/>
      <c r="K1" s="54"/>
      <c r="L1" s="133"/>
      <c r="M1" s="133"/>
      <c r="N1" s="133"/>
      <c r="O1" s="4"/>
      <c r="P1" s="4"/>
      <c r="Q1" s="4"/>
      <c r="R1" s="4"/>
      <c r="S1" s="4"/>
      <c r="T1" s="4"/>
      <c r="U1" s="4"/>
    </row>
    <row r="2" spans="1:21" ht="19.5" customHeight="1">
      <c r="A2" s="290" t="s">
        <v>228</v>
      </c>
      <c r="B2" s="361"/>
      <c r="C2" s="361"/>
      <c r="D2" s="361"/>
      <c r="E2" s="361"/>
      <c r="F2" s="361"/>
      <c r="G2" s="361"/>
      <c r="H2" s="361"/>
      <c r="I2" s="361"/>
      <c r="J2" s="362"/>
      <c r="K2" s="52"/>
      <c r="L2" s="133"/>
      <c r="M2" s="133"/>
      <c r="N2" s="133"/>
      <c r="O2" s="4"/>
      <c r="P2" s="4"/>
      <c r="Q2" s="4"/>
      <c r="R2" s="4"/>
      <c r="S2" s="4"/>
      <c r="T2" s="4"/>
      <c r="U2" s="4"/>
    </row>
    <row r="3" spans="1:21" ht="19.5" customHeight="1">
      <c r="A3" s="287" t="s">
        <v>229</v>
      </c>
      <c r="B3" s="369"/>
      <c r="C3" s="369"/>
      <c r="D3" s="369"/>
      <c r="E3" s="369"/>
      <c r="F3" s="369"/>
      <c r="G3" s="369"/>
      <c r="H3" s="369"/>
      <c r="I3" s="369"/>
      <c r="J3" s="394"/>
      <c r="K3" s="57"/>
      <c r="L3" s="16"/>
      <c r="M3" s="1"/>
      <c r="N3" s="1"/>
      <c r="O3" s="18"/>
      <c r="P3" s="18"/>
      <c r="Q3" s="18"/>
      <c r="R3" s="18"/>
      <c r="S3" s="18"/>
      <c r="T3" s="18"/>
      <c r="U3" s="18"/>
    </row>
    <row r="4" spans="1:21" ht="9.75" customHeight="1">
      <c r="A4" s="261"/>
      <c r="B4" s="235"/>
      <c r="C4" s="235"/>
      <c r="D4" s="235"/>
      <c r="E4" s="235"/>
      <c r="F4" s="235"/>
      <c r="G4" s="235"/>
      <c r="H4" s="235"/>
      <c r="I4" s="235"/>
      <c r="J4" s="236"/>
      <c r="K4" s="35"/>
      <c r="L4" s="133"/>
      <c r="M4" s="4"/>
      <c r="N4" s="4"/>
      <c r="O4" s="4"/>
      <c r="P4" s="4"/>
      <c r="Q4" s="4"/>
      <c r="R4" s="4"/>
      <c r="S4" s="4"/>
      <c r="T4" s="4"/>
      <c r="U4" s="4"/>
    </row>
    <row r="5" spans="1:21" ht="19.5" customHeight="1">
      <c r="A5" s="262" t="s">
        <v>230</v>
      </c>
      <c r="B5" s="235"/>
      <c r="C5" s="235"/>
      <c r="D5" s="235"/>
      <c r="E5" s="235"/>
      <c r="F5" s="235"/>
      <c r="G5" s="235"/>
      <c r="H5" s="235"/>
      <c r="I5" s="235"/>
      <c r="J5" s="236"/>
      <c r="K5" s="55"/>
      <c r="L5" s="133"/>
      <c r="M5" s="133"/>
      <c r="N5" s="133"/>
      <c r="O5" s="4"/>
      <c r="P5" s="4"/>
      <c r="Q5" s="4"/>
      <c r="R5" s="4"/>
      <c r="S5" s="4"/>
      <c r="T5" s="4"/>
      <c r="U5" s="4"/>
    </row>
    <row r="6" spans="1:21" ht="19.5" customHeight="1">
      <c r="A6" s="249" t="s">
        <v>189</v>
      </c>
      <c r="B6" s="392"/>
      <c r="C6" s="392"/>
      <c r="D6" s="392"/>
      <c r="E6" s="392"/>
      <c r="F6" s="392"/>
      <c r="G6" s="392"/>
      <c r="H6" s="392"/>
      <c r="I6" s="392"/>
      <c r="J6" s="393"/>
      <c r="K6" s="56"/>
      <c r="L6" s="127"/>
      <c r="M6" s="127"/>
      <c r="N6" s="127"/>
      <c r="O6" s="4"/>
      <c r="P6" s="4"/>
      <c r="Q6" s="4"/>
      <c r="R6" s="4"/>
      <c r="S6" s="4"/>
      <c r="T6" s="4"/>
      <c r="U6" s="4"/>
    </row>
    <row r="7" spans="1:21" ht="9.75" customHeight="1">
      <c r="A7" s="234"/>
      <c r="B7" s="235"/>
      <c r="C7" s="235"/>
      <c r="D7" s="235"/>
      <c r="E7" s="235"/>
      <c r="F7" s="235"/>
      <c r="G7" s="235"/>
      <c r="H7" s="235"/>
      <c r="I7" s="235"/>
      <c r="J7" s="236"/>
      <c r="K7" s="129"/>
      <c r="L7" s="133"/>
      <c r="M7" s="133"/>
      <c r="N7" s="133"/>
      <c r="O7" s="133"/>
      <c r="P7" s="133"/>
      <c r="Q7" s="133"/>
      <c r="R7" s="133"/>
      <c r="S7" s="133"/>
      <c r="T7" s="133"/>
      <c r="U7" s="133"/>
    </row>
    <row r="8" spans="1:21" ht="24.75" customHeight="1">
      <c r="A8" s="272" t="s">
        <v>44</v>
      </c>
      <c r="B8" s="278" t="s">
        <v>225</v>
      </c>
      <c r="C8" s="408" t="s">
        <v>98</v>
      </c>
      <c r="D8" s="408"/>
      <c r="E8" s="408"/>
      <c r="F8" s="384" t="s">
        <v>186</v>
      </c>
      <c r="G8" s="384"/>
      <c r="H8" s="384"/>
      <c r="I8" s="384"/>
      <c r="J8" s="385"/>
      <c r="K8" s="50"/>
      <c r="L8" s="20"/>
      <c r="M8" s="21"/>
      <c r="N8" s="21"/>
      <c r="O8" s="21"/>
      <c r="P8" s="21"/>
      <c r="Q8" s="21"/>
      <c r="R8" s="21"/>
      <c r="S8" s="21"/>
      <c r="T8" s="21"/>
      <c r="U8" s="29"/>
    </row>
    <row r="9" spans="1:21" ht="24.75" customHeight="1">
      <c r="A9" s="273"/>
      <c r="B9" s="279"/>
      <c r="C9" s="171" t="s">
        <v>187</v>
      </c>
      <c r="D9" s="171" t="s">
        <v>188</v>
      </c>
      <c r="E9" s="171" t="s">
        <v>53</v>
      </c>
      <c r="F9" s="171" t="s">
        <v>187</v>
      </c>
      <c r="G9" s="194" t="s">
        <v>162</v>
      </c>
      <c r="H9" s="171" t="s">
        <v>188</v>
      </c>
      <c r="I9" s="194" t="s">
        <v>162</v>
      </c>
      <c r="J9" s="181" t="s">
        <v>53</v>
      </c>
      <c r="K9" s="50"/>
      <c r="L9" s="20"/>
      <c r="M9" s="21"/>
      <c r="N9" s="21"/>
      <c r="O9" s="21"/>
      <c r="P9" s="21"/>
      <c r="Q9" s="21"/>
      <c r="R9" s="21"/>
      <c r="S9" s="21"/>
      <c r="T9" s="21"/>
      <c r="U9" s="29"/>
    </row>
    <row r="10" spans="1:21" s="145" customFormat="1" ht="15" customHeight="1">
      <c r="A10" s="405" t="s">
        <v>48</v>
      </c>
      <c r="B10" s="406"/>
      <c r="C10" s="406"/>
      <c r="D10" s="406"/>
      <c r="E10" s="406"/>
      <c r="F10" s="406"/>
      <c r="G10" s="406"/>
      <c r="H10" s="406"/>
      <c r="I10" s="406"/>
      <c r="J10" s="407"/>
      <c r="K10" s="142"/>
      <c r="L10" s="143"/>
      <c r="M10" s="143"/>
      <c r="N10" s="143"/>
      <c r="O10" s="143"/>
      <c r="P10" s="143"/>
      <c r="Q10" s="143"/>
      <c r="R10" s="143"/>
      <c r="S10" s="143"/>
      <c r="T10" s="143"/>
      <c r="U10" s="144"/>
    </row>
    <row r="11" spans="1:21" ht="19.5" customHeight="1">
      <c r="A11" s="82">
        <v>1</v>
      </c>
      <c r="B11" s="44" t="s">
        <v>233</v>
      </c>
      <c r="C11" s="167"/>
      <c r="D11" s="167"/>
      <c r="E11" s="106">
        <v>121</v>
      </c>
      <c r="F11" s="167"/>
      <c r="G11" s="191">
        <v>0</v>
      </c>
      <c r="H11" s="167"/>
      <c r="I11" s="191">
        <v>0</v>
      </c>
      <c r="J11" s="218">
        <v>119</v>
      </c>
      <c r="K11" s="26"/>
      <c r="L11" s="21"/>
      <c r="M11" s="21"/>
      <c r="N11" s="21"/>
      <c r="O11" s="21"/>
      <c r="P11" s="21"/>
      <c r="Q11" s="21"/>
      <c r="R11" s="21"/>
      <c r="S11" s="21"/>
      <c r="T11" s="21"/>
      <c r="U11" s="29"/>
    </row>
    <row r="12" spans="1:21" ht="15" customHeight="1">
      <c r="A12" s="405" t="s">
        <v>49</v>
      </c>
      <c r="B12" s="406"/>
      <c r="C12" s="406"/>
      <c r="D12" s="406"/>
      <c r="E12" s="406"/>
      <c r="F12" s="406"/>
      <c r="G12" s="406"/>
      <c r="H12" s="406"/>
      <c r="I12" s="406"/>
      <c r="J12" s="407"/>
      <c r="K12" s="26"/>
      <c r="L12" s="21"/>
      <c r="M12" s="21"/>
      <c r="N12" s="21"/>
      <c r="O12" s="21"/>
      <c r="P12" s="21"/>
      <c r="Q12" s="21"/>
      <c r="R12" s="21"/>
      <c r="S12" s="21"/>
      <c r="T12" s="21"/>
      <c r="U12" s="29"/>
    </row>
    <row r="13" spans="1:21" ht="19.5" customHeight="1">
      <c r="A13" s="82">
        <v>2</v>
      </c>
      <c r="B13" s="44" t="s">
        <v>233</v>
      </c>
      <c r="C13" s="167"/>
      <c r="D13" s="167"/>
      <c r="E13" s="106">
        <v>33</v>
      </c>
      <c r="F13" s="167"/>
      <c r="G13" s="191">
        <v>0</v>
      </c>
      <c r="H13" s="167"/>
      <c r="I13" s="191">
        <v>0</v>
      </c>
      <c r="J13" s="218">
        <v>32</v>
      </c>
      <c r="K13" s="26"/>
      <c r="L13" s="21"/>
      <c r="M13" s="21"/>
      <c r="N13" s="21"/>
      <c r="O13" s="21"/>
      <c r="P13" s="21"/>
      <c r="Q13" s="21"/>
      <c r="R13" s="21"/>
      <c r="S13" s="21"/>
      <c r="T13" s="21"/>
      <c r="U13" s="29"/>
    </row>
    <row r="14" spans="1:21" ht="15" customHeight="1">
      <c r="A14" s="405" t="s">
        <v>50</v>
      </c>
      <c r="B14" s="406"/>
      <c r="C14" s="406"/>
      <c r="D14" s="406"/>
      <c r="E14" s="406"/>
      <c r="F14" s="406"/>
      <c r="G14" s="406"/>
      <c r="H14" s="406"/>
      <c r="I14" s="406"/>
      <c r="J14" s="407"/>
      <c r="K14" s="26"/>
      <c r="L14" s="21"/>
      <c r="M14" s="21"/>
      <c r="N14" s="21"/>
      <c r="O14" s="21"/>
      <c r="P14" s="21"/>
      <c r="Q14" s="21"/>
      <c r="R14" s="21"/>
      <c r="S14" s="21"/>
      <c r="T14" s="21"/>
      <c r="U14" s="29"/>
    </row>
    <row r="15" spans="1:21" ht="19.5" customHeight="1">
      <c r="A15" s="82">
        <v>3</v>
      </c>
      <c r="B15" s="44" t="s">
        <v>233</v>
      </c>
      <c r="C15" s="167"/>
      <c r="D15" s="167"/>
      <c r="E15" s="106">
        <v>40</v>
      </c>
      <c r="F15" s="167"/>
      <c r="G15" s="191">
        <v>0</v>
      </c>
      <c r="H15" s="167"/>
      <c r="I15" s="191">
        <v>0</v>
      </c>
      <c r="J15" s="218">
        <v>40</v>
      </c>
      <c r="K15" s="26"/>
      <c r="L15" s="21"/>
      <c r="M15" s="21"/>
      <c r="N15" s="21"/>
      <c r="O15" s="21"/>
      <c r="P15" s="21"/>
      <c r="Q15" s="21"/>
      <c r="R15" s="21"/>
      <c r="S15" s="21"/>
      <c r="T15" s="21"/>
      <c r="U15" s="29"/>
    </row>
    <row r="16" spans="1:21" ht="15" customHeight="1">
      <c r="A16" s="405" t="s">
        <v>54</v>
      </c>
      <c r="B16" s="406"/>
      <c r="C16" s="406"/>
      <c r="D16" s="406"/>
      <c r="E16" s="406"/>
      <c r="F16" s="406"/>
      <c r="G16" s="406"/>
      <c r="H16" s="406"/>
      <c r="I16" s="406"/>
      <c r="J16" s="407"/>
      <c r="K16" s="26"/>
      <c r="L16" s="21"/>
      <c r="M16" s="21"/>
      <c r="N16" s="21"/>
      <c r="O16" s="21"/>
      <c r="P16" s="21"/>
      <c r="Q16" s="21"/>
      <c r="R16" s="21"/>
      <c r="S16" s="21"/>
      <c r="T16" s="21"/>
      <c r="U16" s="29"/>
    </row>
    <row r="17" spans="1:21" ht="19.5" customHeight="1">
      <c r="A17" s="82">
        <v>4</v>
      </c>
      <c r="B17" s="215"/>
      <c r="C17" s="172"/>
      <c r="D17" s="172"/>
      <c r="E17" s="172"/>
      <c r="F17" s="172"/>
      <c r="G17" s="195"/>
      <c r="H17" s="172"/>
      <c r="I17" s="195"/>
      <c r="J17" s="182"/>
      <c r="K17" s="26"/>
      <c r="L17" s="21"/>
      <c r="M17" s="21"/>
      <c r="N17" s="21"/>
      <c r="O17" s="21"/>
      <c r="P17" s="21"/>
      <c r="Q17" s="21"/>
      <c r="R17" s="21"/>
      <c r="S17" s="21"/>
      <c r="T17" s="21"/>
      <c r="U17" s="29"/>
    </row>
    <row r="18" spans="1:21" ht="15" customHeight="1">
      <c r="A18" s="405" t="s">
        <v>51</v>
      </c>
      <c r="B18" s="406"/>
      <c r="C18" s="406"/>
      <c r="D18" s="406"/>
      <c r="E18" s="406"/>
      <c r="F18" s="406"/>
      <c r="G18" s="406"/>
      <c r="H18" s="406"/>
      <c r="I18" s="406"/>
      <c r="J18" s="407"/>
      <c r="K18" s="26"/>
      <c r="L18" s="21"/>
      <c r="M18" s="21"/>
      <c r="N18" s="21"/>
      <c r="O18" s="21"/>
      <c r="P18" s="21"/>
      <c r="Q18" s="21"/>
      <c r="R18" s="21"/>
      <c r="S18" s="21"/>
      <c r="T18" s="21"/>
      <c r="U18" s="29"/>
    </row>
    <row r="19" spans="1:21" ht="19.5" customHeight="1">
      <c r="A19" s="82">
        <v>5</v>
      </c>
      <c r="B19" s="44" t="s">
        <v>233</v>
      </c>
      <c r="C19" s="167"/>
      <c r="D19" s="167"/>
      <c r="E19" s="106">
        <v>194</v>
      </c>
      <c r="F19" s="167"/>
      <c r="G19" s="191">
        <v>0</v>
      </c>
      <c r="H19" s="167"/>
      <c r="I19" s="191">
        <v>0</v>
      </c>
      <c r="J19" s="218">
        <v>191</v>
      </c>
      <c r="K19" s="26"/>
      <c r="L19" s="21"/>
      <c r="M19" s="21"/>
      <c r="N19" s="21"/>
      <c r="O19" s="21"/>
      <c r="P19" s="21"/>
      <c r="Q19" s="21"/>
      <c r="R19" s="21"/>
      <c r="S19" s="21"/>
      <c r="T19" s="21"/>
      <c r="U19" s="29"/>
    </row>
    <row r="20" spans="1:21" ht="19.5" customHeight="1">
      <c r="A20" s="305" t="s">
        <v>231</v>
      </c>
      <c r="B20" s="306"/>
      <c r="C20" s="306"/>
      <c r="D20" s="306"/>
      <c r="E20" s="306"/>
      <c r="F20" s="306"/>
      <c r="G20" s="306"/>
      <c r="H20" s="306"/>
      <c r="I20" s="306"/>
      <c r="J20" s="307"/>
      <c r="K20" s="137"/>
      <c r="L20" s="21"/>
      <c r="M20" s="21"/>
      <c r="N20" s="21"/>
      <c r="O20" s="21"/>
      <c r="P20" s="21"/>
      <c r="Q20" s="21"/>
      <c r="R20" s="21"/>
      <c r="S20" s="21"/>
      <c r="T20" s="21"/>
      <c r="U20" s="29"/>
    </row>
    <row r="21" spans="1:21" ht="19.5" customHeight="1">
      <c r="A21" s="75"/>
      <c r="B21" s="26"/>
      <c r="C21" s="173"/>
      <c r="D21" s="173"/>
      <c r="E21" s="173"/>
      <c r="F21" s="173"/>
      <c r="G21" s="196"/>
      <c r="H21" s="173"/>
      <c r="I21" s="196"/>
      <c r="J21" s="183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9"/>
    </row>
    <row r="22" spans="1:21" ht="19.5" customHeight="1">
      <c r="A22" s="75"/>
      <c r="B22" s="26"/>
      <c r="C22" s="173"/>
      <c r="D22" s="173"/>
      <c r="E22" s="173"/>
      <c r="F22" s="173"/>
      <c r="G22" s="196"/>
      <c r="H22" s="173"/>
      <c r="I22" s="196"/>
      <c r="J22" s="184" t="s">
        <v>232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9"/>
    </row>
    <row r="23" spans="1:21" ht="19.5" customHeight="1">
      <c r="A23" s="75"/>
      <c r="B23" s="232">
        <v>41059</v>
      </c>
      <c r="C23" s="173"/>
      <c r="D23" s="173"/>
      <c r="E23" s="173"/>
      <c r="F23" s="173"/>
      <c r="G23" s="196"/>
      <c r="H23" s="173"/>
      <c r="I23" s="196"/>
      <c r="J23" s="185" t="s">
        <v>52</v>
      </c>
      <c r="K23" s="20"/>
      <c r="L23" s="20"/>
      <c r="M23" s="20"/>
      <c r="N23" s="20"/>
      <c r="O23" s="21"/>
      <c r="P23" s="21"/>
      <c r="Q23" s="21"/>
      <c r="R23" s="21"/>
      <c r="S23" s="21"/>
      <c r="T23" s="21"/>
      <c r="U23" s="29"/>
    </row>
    <row r="24" spans="1:21" ht="19.5" customHeight="1" thickBot="1">
      <c r="A24" s="293"/>
      <c r="B24" s="379"/>
      <c r="C24" s="379"/>
      <c r="D24" s="379"/>
      <c r="E24" s="379"/>
      <c r="F24" s="379"/>
      <c r="G24" s="379"/>
      <c r="H24" s="379"/>
      <c r="I24" s="379"/>
      <c r="J24" s="380"/>
      <c r="K24" s="20"/>
      <c r="L24" s="20"/>
      <c r="M24" s="20"/>
      <c r="N24" s="20"/>
      <c r="O24" s="21"/>
      <c r="P24" s="21"/>
      <c r="Q24" s="21"/>
      <c r="R24" s="21"/>
      <c r="S24" s="21"/>
      <c r="T24" s="21"/>
      <c r="U24" s="29"/>
    </row>
    <row r="25" spans="1:21" ht="24.75" customHeight="1">
      <c r="A25" s="146"/>
      <c r="B25" s="21"/>
      <c r="C25" s="174"/>
      <c r="D25" s="174"/>
      <c r="E25" s="174"/>
      <c r="F25" s="174"/>
      <c r="G25" s="197"/>
      <c r="H25" s="174"/>
      <c r="I25" s="197"/>
      <c r="J25" s="186"/>
      <c r="K25" s="30"/>
      <c r="L25" s="30"/>
      <c r="M25" s="30"/>
      <c r="N25" s="30"/>
      <c r="O25" s="21"/>
      <c r="P25" s="21"/>
      <c r="Q25" s="21"/>
      <c r="R25" s="21"/>
      <c r="S25" s="21"/>
      <c r="T25" s="21"/>
      <c r="U25" s="29"/>
    </row>
    <row r="26" spans="1:21" ht="24.75" customHeight="1">
      <c r="A26" s="146"/>
      <c r="B26" s="21"/>
      <c r="C26" s="175"/>
      <c r="D26" s="175"/>
      <c r="E26" s="175"/>
      <c r="F26" s="175"/>
      <c r="G26" s="198"/>
      <c r="H26" s="175"/>
      <c r="I26" s="198"/>
      <c r="J26" s="187"/>
      <c r="K26" s="21"/>
      <c r="L26" s="21"/>
      <c r="M26" s="29"/>
      <c r="N26" s="21"/>
      <c r="O26" s="21"/>
      <c r="P26" s="21"/>
      <c r="Q26" s="21"/>
      <c r="R26" s="21"/>
      <c r="S26" s="21"/>
      <c r="T26" s="21"/>
      <c r="U26" s="29"/>
    </row>
    <row r="27" spans="1:21" ht="24.75" customHeight="1" thickBot="1">
      <c r="A27" s="147"/>
      <c r="B27" s="148"/>
      <c r="C27" s="176"/>
      <c r="D27" s="176"/>
      <c r="E27" s="176"/>
      <c r="F27" s="176"/>
      <c r="G27" s="199"/>
      <c r="H27" s="176"/>
      <c r="I27" s="199"/>
      <c r="J27" s="188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ht="24.75" customHeight="1">
      <c r="A28" s="21"/>
      <c r="B28" s="21"/>
      <c r="C28" s="177"/>
      <c r="D28" s="177"/>
      <c r="E28" s="177"/>
      <c r="F28" s="177"/>
      <c r="G28" s="200"/>
      <c r="H28" s="177"/>
      <c r="I28" s="200"/>
      <c r="J28" s="174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24.75" customHeight="1">
      <c r="A29" s="21"/>
      <c r="B29" s="21"/>
      <c r="C29" s="177"/>
      <c r="D29" s="177"/>
      <c r="E29" s="177"/>
      <c r="F29" s="177"/>
      <c r="G29" s="200"/>
      <c r="H29" s="177"/>
      <c r="I29" s="200"/>
      <c r="J29" s="174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24.75" customHeight="1">
      <c r="A30" s="21"/>
      <c r="B30" s="21"/>
      <c r="C30" s="177"/>
      <c r="D30" s="177"/>
      <c r="E30" s="177"/>
      <c r="F30" s="177"/>
      <c r="G30" s="200"/>
      <c r="H30" s="177"/>
      <c r="I30" s="200"/>
      <c r="J30" s="174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24.75" customHeight="1">
      <c r="A31" s="21"/>
      <c r="B31" s="22"/>
      <c r="C31" s="177"/>
      <c r="D31" s="177"/>
      <c r="E31" s="177"/>
      <c r="F31" s="177"/>
      <c r="G31" s="200"/>
      <c r="H31" s="177"/>
      <c r="I31" s="200"/>
      <c r="J31" s="174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4.75" customHeight="1">
      <c r="A32" s="21"/>
      <c r="B32" s="20"/>
      <c r="C32" s="177"/>
      <c r="D32" s="177"/>
      <c r="E32" s="177"/>
      <c r="F32" s="177"/>
      <c r="G32" s="200"/>
      <c r="H32" s="177"/>
      <c r="I32" s="200"/>
      <c r="J32" s="177"/>
      <c r="K32" s="20"/>
      <c r="L32" s="20"/>
      <c r="M32" s="23"/>
      <c r="N32" s="23"/>
      <c r="O32" s="23"/>
      <c r="P32" s="24"/>
      <c r="Q32" s="23"/>
      <c r="R32" s="23"/>
      <c r="S32" s="23"/>
      <c r="T32" s="25"/>
      <c r="U32" s="25"/>
    </row>
    <row r="33" spans="1:21" ht="24.75" customHeight="1">
      <c r="A33" s="21"/>
      <c r="B33" s="24"/>
      <c r="C33" s="178"/>
      <c r="D33" s="178"/>
      <c r="E33" s="178"/>
      <c r="F33" s="178"/>
      <c r="G33" s="201"/>
      <c r="H33" s="178"/>
      <c r="I33" s="201"/>
      <c r="J33" s="178"/>
      <c r="K33" s="23"/>
      <c r="L33" s="23"/>
      <c r="M33" s="23"/>
      <c r="N33" s="23"/>
      <c r="O33" s="23"/>
      <c r="P33" s="24"/>
      <c r="Q33" s="23"/>
      <c r="R33" s="23"/>
      <c r="S33" s="23"/>
      <c r="T33" s="25"/>
      <c r="U33" s="25"/>
    </row>
    <row r="34" spans="1:21" ht="24.75" customHeight="1">
      <c r="A34" s="21"/>
      <c r="B34" s="24"/>
      <c r="C34" s="178"/>
      <c r="D34" s="178"/>
      <c r="E34" s="178"/>
      <c r="F34" s="178"/>
      <c r="G34" s="201"/>
      <c r="H34" s="178"/>
      <c r="I34" s="201"/>
      <c r="J34" s="178"/>
      <c r="K34" s="23"/>
      <c r="L34" s="23"/>
      <c r="M34" s="23"/>
      <c r="N34" s="23"/>
      <c r="O34" s="23"/>
      <c r="P34" s="24"/>
      <c r="Q34" s="23"/>
      <c r="R34" s="23"/>
      <c r="S34" s="23"/>
      <c r="T34" s="25"/>
      <c r="U34" s="25"/>
    </row>
    <row r="35" spans="1:21" ht="24.75" customHeight="1">
      <c r="A35" s="21"/>
      <c r="B35" s="24"/>
      <c r="C35" s="178"/>
      <c r="D35" s="178"/>
      <c r="E35" s="178"/>
      <c r="F35" s="178"/>
      <c r="G35" s="201"/>
      <c r="H35" s="178"/>
      <c r="I35" s="201"/>
      <c r="J35" s="178"/>
      <c r="K35" s="23"/>
      <c r="L35" s="23"/>
      <c r="M35" s="23"/>
      <c r="N35" s="23"/>
      <c r="O35" s="23"/>
      <c r="P35" s="24"/>
      <c r="Q35" s="23"/>
      <c r="R35" s="23"/>
      <c r="S35" s="23"/>
      <c r="T35" s="25"/>
      <c r="U35" s="25"/>
    </row>
    <row r="36" spans="1:21" ht="24.75" customHeight="1">
      <c r="A36" s="21"/>
      <c r="B36" s="24"/>
      <c r="C36" s="178"/>
      <c r="D36" s="178"/>
      <c r="E36" s="178"/>
      <c r="F36" s="178"/>
      <c r="G36" s="201"/>
      <c r="H36" s="178"/>
      <c r="I36" s="201"/>
      <c r="J36" s="178"/>
      <c r="K36" s="23"/>
      <c r="L36" s="23"/>
      <c r="M36" s="23"/>
      <c r="N36" s="23"/>
      <c r="O36" s="23"/>
      <c r="P36" s="24"/>
      <c r="Q36" s="23"/>
      <c r="R36" s="23"/>
      <c r="S36" s="23"/>
      <c r="T36" s="25"/>
      <c r="U36" s="25"/>
    </row>
    <row r="1018" spans="1:19" ht="24.75" customHeight="1">
      <c r="A1018" s="27"/>
      <c r="B1018" s="3"/>
      <c r="C1018" s="179"/>
      <c r="D1018" s="179"/>
      <c r="E1018" s="179"/>
      <c r="F1018" s="179"/>
      <c r="G1018" s="202"/>
      <c r="H1018" s="179"/>
      <c r="I1018" s="202"/>
      <c r="J1018" s="179"/>
      <c r="K1018" s="3"/>
      <c r="L1018" s="3"/>
      <c r="M1018" s="3"/>
      <c r="N1018" s="3"/>
      <c r="O1018" s="3"/>
      <c r="P1018" s="3"/>
      <c r="Q1018" s="3"/>
      <c r="R1018" s="3"/>
      <c r="S1018" s="3"/>
    </row>
    <row r="1019" spans="1:19" ht="24.75" customHeight="1">
      <c r="A1019" s="28"/>
      <c r="B1019" s="3"/>
      <c r="C1019" s="179"/>
      <c r="D1019" s="179"/>
      <c r="E1019" s="179"/>
      <c r="F1019" s="179"/>
      <c r="G1019" s="202"/>
      <c r="H1019" s="179"/>
      <c r="I1019" s="202"/>
      <c r="J1019" s="179"/>
      <c r="K1019" s="3"/>
      <c r="L1019" s="3"/>
      <c r="M1019" s="3"/>
      <c r="N1019" s="3"/>
      <c r="O1019" s="3"/>
      <c r="P1019" s="3"/>
      <c r="Q1019" s="3"/>
      <c r="R1019" s="3"/>
      <c r="S1019" s="3"/>
    </row>
    <row r="1020" spans="1:19" ht="24.75" customHeight="1">
      <c r="A1020" s="28"/>
      <c r="B1020" s="3"/>
      <c r="C1020" s="179"/>
      <c r="D1020" s="179"/>
      <c r="E1020" s="179"/>
      <c r="F1020" s="179"/>
      <c r="G1020" s="202"/>
      <c r="H1020" s="179"/>
      <c r="I1020" s="202"/>
      <c r="J1020" s="179"/>
      <c r="K1020" s="3"/>
      <c r="L1020" s="3"/>
      <c r="M1020" s="3"/>
      <c r="N1020" s="3"/>
      <c r="O1020" s="3"/>
      <c r="P1020" s="3"/>
      <c r="Q1020" s="3"/>
      <c r="R1020" s="3"/>
      <c r="S1020" s="3"/>
    </row>
    <row r="1021" spans="1:19" ht="24.75" customHeight="1">
      <c r="A1021" s="28"/>
      <c r="B1021" s="3"/>
      <c r="C1021" s="179"/>
      <c r="D1021" s="179"/>
      <c r="E1021" s="179"/>
      <c r="F1021" s="179"/>
      <c r="G1021" s="202"/>
      <c r="H1021" s="179"/>
      <c r="I1021" s="202"/>
      <c r="J1021" s="179"/>
      <c r="K1021" s="3"/>
      <c r="L1021" s="3"/>
      <c r="M1021" s="3"/>
      <c r="N1021" s="3"/>
      <c r="O1021" s="3"/>
      <c r="P1021" s="3"/>
      <c r="Q1021" s="3"/>
      <c r="R1021" s="3"/>
      <c r="S1021" s="3"/>
    </row>
    <row r="1022" spans="1:19" ht="24.75" customHeight="1">
      <c r="A1022" s="28"/>
      <c r="B1022" s="3"/>
      <c r="C1022" s="179"/>
      <c r="D1022" s="179"/>
      <c r="E1022" s="179"/>
      <c r="F1022" s="179"/>
      <c r="G1022" s="202"/>
      <c r="H1022" s="179"/>
      <c r="I1022" s="202"/>
      <c r="J1022" s="179"/>
      <c r="K1022" s="3"/>
      <c r="L1022" s="3"/>
      <c r="M1022" s="3"/>
      <c r="N1022" s="3"/>
      <c r="O1022" s="3"/>
      <c r="P1022" s="3"/>
      <c r="Q1022" s="3"/>
      <c r="R1022" s="3"/>
      <c r="S1022" s="3"/>
    </row>
    <row r="1023" spans="1:19" ht="24.75" customHeight="1">
      <c r="A1023" s="28"/>
      <c r="B1023" s="3"/>
      <c r="C1023" s="179"/>
      <c r="D1023" s="179"/>
      <c r="E1023" s="179"/>
      <c r="F1023" s="179"/>
      <c r="G1023" s="202"/>
      <c r="H1023" s="179"/>
      <c r="I1023" s="202"/>
      <c r="J1023" s="179"/>
      <c r="K1023" s="3"/>
      <c r="L1023" s="3"/>
      <c r="M1023" s="3"/>
      <c r="N1023" s="3"/>
      <c r="O1023" s="3"/>
      <c r="P1023" s="3"/>
      <c r="Q1023" s="3"/>
      <c r="R1023" s="3"/>
      <c r="S1023" s="3"/>
    </row>
    <row r="1024" spans="1:19" ht="24.75" customHeight="1">
      <c r="A1024" s="28"/>
      <c r="B1024" s="3"/>
      <c r="C1024" s="179"/>
      <c r="D1024" s="179"/>
      <c r="E1024" s="179"/>
      <c r="F1024" s="179"/>
      <c r="G1024" s="202"/>
      <c r="H1024" s="179"/>
      <c r="I1024" s="202"/>
      <c r="J1024" s="179"/>
      <c r="K1024" s="3"/>
      <c r="L1024" s="3"/>
      <c r="M1024" s="3"/>
      <c r="N1024" s="3"/>
      <c r="O1024" s="3"/>
      <c r="P1024" s="3"/>
      <c r="Q1024" s="3"/>
      <c r="R1024" s="3"/>
      <c r="S1024" s="3"/>
    </row>
    <row r="1025" spans="1:19" ht="24.75" customHeight="1">
      <c r="A1025" s="28"/>
      <c r="B1025" s="3"/>
      <c r="C1025" s="179"/>
      <c r="D1025" s="179"/>
      <c r="E1025" s="179"/>
      <c r="F1025" s="179"/>
      <c r="G1025" s="202"/>
      <c r="H1025" s="179"/>
      <c r="I1025" s="202"/>
      <c r="J1025" s="179"/>
      <c r="K1025" s="3"/>
      <c r="L1025" s="3"/>
      <c r="M1025" s="3"/>
      <c r="N1025" s="3"/>
      <c r="O1025" s="3"/>
      <c r="P1025" s="3"/>
      <c r="Q1025" s="3"/>
      <c r="R1025" s="3"/>
      <c r="S1025" s="3"/>
    </row>
    <row r="1026" spans="1:19" ht="24.75" customHeight="1">
      <c r="A1026" s="28"/>
      <c r="B1026" s="3"/>
      <c r="C1026" s="179"/>
      <c r="D1026" s="179"/>
      <c r="E1026" s="179"/>
      <c r="F1026" s="179"/>
      <c r="G1026" s="202"/>
      <c r="H1026" s="179"/>
      <c r="I1026" s="202"/>
      <c r="J1026" s="179"/>
      <c r="K1026" s="3"/>
      <c r="L1026" s="3"/>
      <c r="M1026" s="3"/>
      <c r="N1026" s="3"/>
      <c r="O1026" s="3"/>
      <c r="P1026" s="3"/>
      <c r="Q1026" s="3"/>
      <c r="R1026" s="3"/>
      <c r="S1026" s="3"/>
    </row>
    <row r="1027" spans="1:19" ht="24.75" customHeight="1">
      <c r="A1027" s="28"/>
      <c r="B1027" s="3"/>
      <c r="C1027" s="179"/>
      <c r="D1027" s="179"/>
      <c r="E1027" s="179"/>
      <c r="F1027" s="179"/>
      <c r="G1027" s="202"/>
      <c r="H1027" s="179"/>
      <c r="I1027" s="202"/>
      <c r="J1027" s="179"/>
      <c r="K1027" s="3"/>
      <c r="L1027" s="3"/>
      <c r="M1027" s="3"/>
      <c r="N1027" s="3"/>
      <c r="O1027" s="3"/>
      <c r="P1027" s="3"/>
      <c r="Q1027" s="3"/>
      <c r="R1027" s="3"/>
      <c r="S1027" s="3"/>
    </row>
    <row r="1028" spans="1:19" ht="24.75" customHeight="1">
      <c r="A1028" s="28"/>
      <c r="B1028" s="3"/>
      <c r="C1028" s="179"/>
      <c r="D1028" s="179"/>
      <c r="E1028" s="179"/>
      <c r="F1028" s="179"/>
      <c r="G1028" s="202"/>
      <c r="H1028" s="179"/>
      <c r="I1028" s="202"/>
      <c r="J1028" s="179"/>
      <c r="K1028" s="3"/>
      <c r="L1028" s="3"/>
      <c r="M1028" s="3"/>
      <c r="N1028" s="3"/>
      <c r="O1028" s="3"/>
      <c r="P1028" s="3"/>
      <c r="Q1028" s="3"/>
      <c r="R1028" s="3"/>
      <c r="S1028" s="3"/>
    </row>
    <row r="1029" spans="1:19" ht="24.75" customHeight="1">
      <c r="A1029" s="28"/>
      <c r="B1029" s="3"/>
      <c r="C1029" s="179"/>
      <c r="D1029" s="179"/>
      <c r="E1029" s="179"/>
      <c r="F1029" s="179"/>
      <c r="G1029" s="202"/>
      <c r="H1029" s="179"/>
      <c r="I1029" s="202"/>
      <c r="J1029" s="179"/>
      <c r="K1029" s="3"/>
      <c r="L1029" s="3"/>
      <c r="M1029" s="3"/>
      <c r="N1029" s="3"/>
      <c r="O1029" s="3"/>
      <c r="P1029" s="3"/>
      <c r="Q1029" s="3"/>
      <c r="R1029" s="3"/>
      <c r="S1029" s="3"/>
    </row>
    <row r="1030" spans="1:19" ht="24.75" customHeight="1">
      <c r="A1030" s="28"/>
      <c r="B1030" s="3"/>
      <c r="C1030" s="179"/>
      <c r="D1030" s="179"/>
      <c r="E1030" s="179"/>
      <c r="F1030" s="179"/>
      <c r="G1030" s="202"/>
      <c r="H1030" s="179"/>
      <c r="I1030" s="202"/>
      <c r="J1030" s="179"/>
      <c r="K1030" s="3"/>
      <c r="L1030" s="3"/>
      <c r="M1030" s="3"/>
      <c r="N1030" s="3"/>
      <c r="O1030" s="3"/>
      <c r="P1030" s="3"/>
      <c r="Q1030" s="3"/>
      <c r="R1030" s="3"/>
      <c r="S1030" s="3"/>
    </row>
    <row r="1031" spans="1:19" ht="24.75" customHeight="1">
      <c r="A1031" s="28"/>
      <c r="B1031" s="3"/>
      <c r="C1031" s="179"/>
      <c r="D1031" s="179"/>
      <c r="E1031" s="179"/>
      <c r="F1031" s="179"/>
      <c r="G1031" s="202"/>
      <c r="H1031" s="179"/>
      <c r="I1031" s="202"/>
      <c r="J1031" s="179"/>
      <c r="K1031" s="3"/>
      <c r="L1031" s="3"/>
      <c r="M1031" s="3"/>
      <c r="N1031" s="3"/>
      <c r="O1031" s="3"/>
      <c r="P1031" s="3"/>
      <c r="Q1031" s="3"/>
      <c r="R1031" s="3"/>
      <c r="S1031" s="3"/>
    </row>
    <row r="1032" spans="1:19" ht="24.75" customHeight="1">
      <c r="A1032" s="28"/>
      <c r="B1032" s="3"/>
      <c r="C1032" s="179"/>
      <c r="D1032" s="179"/>
      <c r="E1032" s="179"/>
      <c r="F1032" s="179"/>
      <c r="G1032" s="202"/>
      <c r="H1032" s="179"/>
      <c r="I1032" s="202"/>
      <c r="J1032" s="179"/>
      <c r="K1032" s="3"/>
      <c r="L1032" s="3"/>
      <c r="M1032" s="3"/>
      <c r="N1032" s="3"/>
      <c r="O1032" s="3"/>
      <c r="P1032" s="3"/>
      <c r="Q1032" s="3"/>
      <c r="R1032" s="3"/>
      <c r="S1032" s="3"/>
    </row>
    <row r="1033" spans="1:19" ht="24.75" customHeight="1">
      <c r="A1033" s="28"/>
      <c r="B1033" s="3"/>
      <c r="C1033" s="179"/>
      <c r="D1033" s="179"/>
      <c r="E1033" s="179"/>
      <c r="F1033" s="179"/>
      <c r="G1033" s="202"/>
      <c r="H1033" s="179"/>
      <c r="I1033" s="202"/>
      <c r="J1033" s="179"/>
      <c r="K1033" s="3"/>
      <c r="L1033" s="3"/>
      <c r="M1033" s="3"/>
      <c r="N1033" s="3"/>
      <c r="O1033" s="3"/>
      <c r="P1033" s="3"/>
      <c r="Q1033" s="3"/>
      <c r="R1033" s="3"/>
      <c r="S1033" s="3"/>
    </row>
    <row r="1034" spans="1:19" ht="24.75" customHeight="1">
      <c r="A1034" s="28"/>
      <c r="B1034" s="3"/>
      <c r="C1034" s="179"/>
      <c r="D1034" s="179"/>
      <c r="E1034" s="179"/>
      <c r="F1034" s="179"/>
      <c r="G1034" s="202"/>
      <c r="H1034" s="179"/>
      <c r="I1034" s="202"/>
      <c r="J1034" s="179"/>
      <c r="K1034" s="3"/>
      <c r="L1034" s="3"/>
      <c r="M1034" s="3"/>
      <c r="N1034" s="3"/>
      <c r="O1034" s="3"/>
      <c r="P1034" s="3"/>
      <c r="Q1034" s="3"/>
      <c r="R1034" s="3"/>
      <c r="S1034" s="3"/>
    </row>
    <row r="1035" spans="1:19" ht="24.75" customHeight="1">
      <c r="A1035" s="28"/>
      <c r="B1035" s="3"/>
      <c r="C1035" s="179"/>
      <c r="D1035" s="179"/>
      <c r="E1035" s="179"/>
      <c r="F1035" s="179"/>
      <c r="G1035" s="202"/>
      <c r="H1035" s="179"/>
      <c r="I1035" s="202"/>
      <c r="J1035" s="179"/>
      <c r="K1035" s="3"/>
      <c r="L1035" s="3"/>
      <c r="M1035" s="3"/>
      <c r="N1035" s="3"/>
      <c r="O1035" s="3"/>
      <c r="P1035" s="3"/>
      <c r="Q1035" s="3"/>
      <c r="R1035" s="3"/>
      <c r="S1035" s="3"/>
    </row>
    <row r="1036" spans="1:19" ht="24.75" customHeight="1">
      <c r="A1036" s="28"/>
      <c r="B1036" s="3"/>
      <c r="C1036" s="179"/>
      <c r="D1036" s="179"/>
      <c r="E1036" s="179"/>
      <c r="F1036" s="179"/>
      <c r="G1036" s="202"/>
      <c r="H1036" s="179"/>
      <c r="I1036" s="202"/>
      <c r="J1036" s="179"/>
      <c r="K1036" s="3"/>
      <c r="L1036" s="3"/>
      <c r="M1036" s="3"/>
      <c r="N1036" s="3"/>
      <c r="O1036" s="3"/>
      <c r="P1036" s="3"/>
      <c r="Q1036" s="3"/>
      <c r="R1036" s="3"/>
      <c r="S1036" s="3"/>
    </row>
    <row r="1037" spans="1:19" ht="24.75" customHeight="1">
      <c r="A1037" s="28"/>
      <c r="B1037" s="3"/>
      <c r="C1037" s="179"/>
      <c r="D1037" s="179"/>
      <c r="E1037" s="179"/>
      <c r="F1037" s="179"/>
      <c r="G1037" s="202"/>
      <c r="H1037" s="179"/>
      <c r="I1037" s="202"/>
      <c r="J1037" s="179"/>
      <c r="K1037" s="3"/>
      <c r="L1037" s="3"/>
      <c r="M1037" s="3"/>
      <c r="N1037" s="3"/>
      <c r="O1037" s="3"/>
      <c r="P1037" s="3"/>
      <c r="Q1037" s="3"/>
      <c r="R1037" s="3"/>
      <c r="S1037" s="3"/>
    </row>
  </sheetData>
  <sheetProtection password="E169" sheet="1" objects="1" scenarios="1"/>
  <mergeCells count="18">
    <mergeCell ref="A6:J6"/>
    <mergeCell ref="A1:J1"/>
    <mergeCell ref="A2:J2"/>
    <mergeCell ref="A3:J3"/>
    <mergeCell ref="A4:J4"/>
    <mergeCell ref="A5:J5"/>
    <mergeCell ref="A7:J7"/>
    <mergeCell ref="A8:A9"/>
    <mergeCell ref="B8:B9"/>
    <mergeCell ref="C8:E8"/>
    <mergeCell ref="F8:J8"/>
    <mergeCell ref="A24:J24"/>
    <mergeCell ref="A10:J10"/>
    <mergeCell ref="A12:J12"/>
    <mergeCell ref="A14:J14"/>
    <mergeCell ref="A16:J16"/>
    <mergeCell ref="A18:J18"/>
    <mergeCell ref="A20:J20"/>
  </mergeCells>
  <printOptions horizontalCentered="1"/>
  <pageMargins left="0.25" right="0.25" top="0.75" bottom="0.75" header="0.3" footer="0.3"/>
  <pageSetup blackAndWhite="1"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pane xSplit="5" ySplit="16" topLeftCell="F17" activePane="bottomRight" state="frozen"/>
      <selection pane="topLeft" activeCell="B8" sqref="A8:Q10"/>
      <selection pane="topRight" activeCell="B8" sqref="A8:Q10"/>
      <selection pane="bottomLeft" activeCell="B8" sqref="A8:Q10"/>
      <selection pane="bottomRight" activeCell="A8" sqref="A8:A9"/>
    </sheetView>
  </sheetViews>
  <sheetFormatPr defaultColWidth="9.140625" defaultRowHeight="15" customHeight="1"/>
  <cols>
    <col min="1" max="1" width="3.7109375" style="0" customWidth="1"/>
    <col min="2" max="2" width="30.7109375" style="0" customWidth="1"/>
    <col min="3" max="5" width="25.7109375" style="0" customWidth="1"/>
  </cols>
  <sheetData>
    <row r="1" spans="1:8" ht="19.5" customHeight="1">
      <c r="A1" s="252" t="s">
        <v>191</v>
      </c>
      <c r="B1" s="253"/>
      <c r="C1" s="253"/>
      <c r="D1" s="253"/>
      <c r="E1" s="254"/>
      <c r="F1" s="4"/>
      <c r="G1" s="4"/>
      <c r="H1" s="4"/>
    </row>
    <row r="2" spans="1:8" ht="19.5" customHeight="1">
      <c r="A2" s="290" t="s">
        <v>228</v>
      </c>
      <c r="B2" s="361"/>
      <c r="C2" s="361"/>
      <c r="D2" s="361"/>
      <c r="E2" s="362"/>
      <c r="F2" s="4"/>
      <c r="G2" s="4"/>
      <c r="H2" s="4"/>
    </row>
    <row r="3" spans="1:8" ht="19.5" customHeight="1">
      <c r="A3" s="287" t="s">
        <v>229</v>
      </c>
      <c r="B3" s="369"/>
      <c r="C3" s="369"/>
      <c r="D3" s="369"/>
      <c r="E3" s="394"/>
      <c r="F3" s="18"/>
      <c r="G3" s="18"/>
      <c r="H3" s="18"/>
    </row>
    <row r="4" spans="1:8" ht="9.75" customHeight="1">
      <c r="A4" s="128"/>
      <c r="B4" s="129"/>
      <c r="C4" s="129"/>
      <c r="D4" s="129"/>
      <c r="E4" s="130"/>
      <c r="F4" s="19"/>
      <c r="G4" s="19"/>
      <c r="H4" s="19"/>
    </row>
    <row r="5" spans="1:8" ht="19.5" customHeight="1">
      <c r="A5" s="262" t="s">
        <v>230</v>
      </c>
      <c r="B5" s="263"/>
      <c r="C5" s="263"/>
      <c r="D5" s="263"/>
      <c r="E5" s="264"/>
      <c r="F5" s="4"/>
      <c r="G5" s="4"/>
      <c r="H5" s="4"/>
    </row>
    <row r="6" spans="1:8" ht="19.5" customHeight="1">
      <c r="A6" s="249" t="s">
        <v>192</v>
      </c>
      <c r="B6" s="250"/>
      <c r="C6" s="250"/>
      <c r="D6" s="250"/>
      <c r="E6" s="251"/>
      <c r="F6" s="17"/>
      <c r="G6" s="17"/>
      <c r="H6" s="17"/>
    </row>
    <row r="7" spans="1:8" ht="9.75" customHeight="1">
      <c r="A7" s="299"/>
      <c r="B7" s="300"/>
      <c r="C7" s="300"/>
      <c r="D7" s="300"/>
      <c r="E7" s="301"/>
      <c r="F7" s="4"/>
      <c r="G7" s="4"/>
      <c r="H7" s="19"/>
    </row>
    <row r="8" spans="1:8" ht="30" customHeight="1">
      <c r="A8" s="417" t="s">
        <v>44</v>
      </c>
      <c r="B8" s="296" t="s">
        <v>158</v>
      </c>
      <c r="C8" s="296" t="s">
        <v>98</v>
      </c>
      <c r="D8" s="296" t="s">
        <v>193</v>
      </c>
      <c r="E8" s="415" t="s">
        <v>46</v>
      </c>
      <c r="F8" s="20"/>
      <c r="G8" s="20"/>
      <c r="H8" s="20"/>
    </row>
    <row r="9" spans="1:8" ht="30" customHeight="1">
      <c r="A9" s="418"/>
      <c r="B9" s="419"/>
      <c r="C9" s="296"/>
      <c r="D9" s="419"/>
      <c r="E9" s="416"/>
      <c r="F9" s="20"/>
      <c r="G9" s="20"/>
      <c r="H9" s="21"/>
    </row>
    <row r="10" spans="1:8" ht="49.5" customHeight="1">
      <c r="A10" s="70">
        <v>1</v>
      </c>
      <c r="B10" s="44" t="s">
        <v>233</v>
      </c>
      <c r="C10" s="48">
        <v>202</v>
      </c>
      <c r="D10" s="204">
        <v>0</v>
      </c>
      <c r="E10" s="136"/>
      <c r="F10" s="30"/>
      <c r="G10" s="30"/>
      <c r="H10" s="21"/>
    </row>
    <row r="11" spans="1:8" ht="19.5" customHeight="1">
      <c r="A11" s="412" t="s">
        <v>231</v>
      </c>
      <c r="B11" s="413"/>
      <c r="C11" s="413"/>
      <c r="D11" s="413"/>
      <c r="E11" s="414"/>
      <c r="F11" s="21"/>
      <c r="G11" s="21"/>
      <c r="H11" s="21"/>
    </row>
    <row r="12" spans="1:8" ht="19.5" customHeight="1">
      <c r="A12" s="85"/>
      <c r="B12" s="134"/>
      <c r="C12" s="134"/>
      <c r="D12" s="134"/>
      <c r="E12" s="135"/>
      <c r="F12" s="33"/>
      <c r="G12" s="33"/>
      <c r="H12" s="33"/>
    </row>
    <row r="13" spans="1:5" ht="19.5" customHeight="1">
      <c r="A13" s="409"/>
      <c r="B13" s="410"/>
      <c r="C13" s="410"/>
      <c r="D13" s="410"/>
      <c r="E13" s="411"/>
    </row>
    <row r="14" spans="1:5" ht="19.5" customHeight="1">
      <c r="A14" s="85"/>
      <c r="B14" s="134"/>
      <c r="C14" s="134"/>
      <c r="D14" s="134"/>
      <c r="E14" s="149" t="s">
        <v>232</v>
      </c>
    </row>
    <row r="15" spans="1:5" ht="19.5" customHeight="1">
      <c r="A15" s="85"/>
      <c r="B15" s="233">
        <v>41059</v>
      </c>
      <c r="C15" s="134"/>
      <c r="D15" s="134"/>
      <c r="E15" s="150" t="s">
        <v>52</v>
      </c>
    </row>
    <row r="16" spans="1:5" ht="19.5" customHeight="1" thickBot="1">
      <c r="A16" s="316"/>
      <c r="B16" s="317"/>
      <c r="C16" s="317"/>
      <c r="D16" s="317"/>
      <c r="E16" s="318"/>
    </row>
    <row r="29" ht="15" customHeight="1">
      <c r="A29" s="31"/>
    </row>
  </sheetData>
  <sheetProtection password="E169" sheet="1" objects="1" scenarios="1"/>
  <mergeCells count="14">
    <mergeCell ref="A1:E1"/>
    <mergeCell ref="A5:E5"/>
    <mergeCell ref="A8:A9"/>
    <mergeCell ref="B8:B9"/>
    <mergeCell ref="A2:E2"/>
    <mergeCell ref="A3:E3"/>
    <mergeCell ref="C8:C9"/>
    <mergeCell ref="D8:D9"/>
    <mergeCell ref="A16:E16"/>
    <mergeCell ref="A13:E13"/>
    <mergeCell ref="A11:E11"/>
    <mergeCell ref="A6:E6"/>
    <mergeCell ref="E8:E9"/>
    <mergeCell ref="A7:E7"/>
  </mergeCells>
  <printOptions horizontalCentered="1"/>
  <pageMargins left="0.25" right="0.25" top="0.75" bottom="0.75" header="0.3" footer="0.3"/>
  <pageSetup blackAndWhite="1"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pane xSplit="5" ySplit="16" topLeftCell="F17" activePane="bottomRight" state="frozen"/>
      <selection pane="topLeft" activeCell="A8" sqref="A8:Q10"/>
      <selection pane="topRight" activeCell="A8" sqref="A8:Q10"/>
      <selection pane="bottomLeft" activeCell="A8" sqref="A8:Q10"/>
      <selection pane="bottomRight" activeCell="A8" sqref="A8:A9"/>
    </sheetView>
  </sheetViews>
  <sheetFormatPr defaultColWidth="9.140625" defaultRowHeight="15" customHeight="1"/>
  <cols>
    <col min="1" max="1" width="3.7109375" style="0" customWidth="1"/>
    <col min="2" max="2" width="30.7109375" style="0" customWidth="1"/>
    <col min="3" max="5" width="25.7109375" style="0" customWidth="1"/>
  </cols>
  <sheetData>
    <row r="1" spans="1:8" ht="19.5" customHeight="1">
      <c r="A1" s="252" t="s">
        <v>194</v>
      </c>
      <c r="B1" s="253"/>
      <c r="C1" s="253"/>
      <c r="D1" s="253"/>
      <c r="E1" s="254"/>
      <c r="F1" s="4"/>
      <c r="G1" s="4"/>
      <c r="H1" s="4"/>
    </row>
    <row r="2" spans="1:8" ht="19.5" customHeight="1">
      <c r="A2" s="290" t="s">
        <v>228</v>
      </c>
      <c r="B2" s="361"/>
      <c r="C2" s="361"/>
      <c r="D2" s="361"/>
      <c r="E2" s="362"/>
      <c r="F2" s="4"/>
      <c r="G2" s="4"/>
      <c r="H2" s="4"/>
    </row>
    <row r="3" spans="1:8" ht="19.5" customHeight="1">
      <c r="A3" s="287" t="s">
        <v>229</v>
      </c>
      <c r="B3" s="369"/>
      <c r="C3" s="369"/>
      <c r="D3" s="369"/>
      <c r="E3" s="394"/>
      <c r="F3" s="18"/>
      <c r="G3" s="18"/>
      <c r="H3" s="18"/>
    </row>
    <row r="4" spans="1:8" ht="9.75" customHeight="1">
      <c r="A4" s="128"/>
      <c r="B4" s="129"/>
      <c r="C4" s="129"/>
      <c r="D4" s="129"/>
      <c r="E4" s="130"/>
      <c r="F4" s="133"/>
      <c r="G4" s="133"/>
      <c r="H4" s="133"/>
    </row>
    <row r="5" spans="1:8" ht="19.5" customHeight="1">
      <c r="A5" s="262" t="s">
        <v>230</v>
      </c>
      <c r="B5" s="263"/>
      <c r="C5" s="263"/>
      <c r="D5" s="263"/>
      <c r="E5" s="264"/>
      <c r="F5" s="4"/>
      <c r="G5" s="4"/>
      <c r="H5" s="4"/>
    </row>
    <row r="6" spans="1:8" ht="19.5" customHeight="1">
      <c r="A6" s="249" t="s">
        <v>195</v>
      </c>
      <c r="B6" s="250"/>
      <c r="C6" s="250"/>
      <c r="D6" s="250"/>
      <c r="E6" s="251"/>
      <c r="F6" s="17"/>
      <c r="G6" s="17"/>
      <c r="H6" s="17"/>
    </row>
    <row r="7" spans="1:8" ht="9.75" customHeight="1">
      <c r="A7" s="299"/>
      <c r="B7" s="300"/>
      <c r="C7" s="300"/>
      <c r="D7" s="300"/>
      <c r="E7" s="301"/>
      <c r="F7" s="4"/>
      <c r="G7" s="4"/>
      <c r="H7" s="133"/>
    </row>
    <row r="8" spans="1:8" ht="30" customHeight="1">
      <c r="A8" s="417" t="s">
        <v>44</v>
      </c>
      <c r="B8" s="296" t="s">
        <v>158</v>
      </c>
      <c r="C8" s="296" t="s">
        <v>98</v>
      </c>
      <c r="D8" s="296" t="s">
        <v>193</v>
      </c>
      <c r="E8" s="415" t="s">
        <v>46</v>
      </c>
      <c r="F8" s="20"/>
      <c r="G8" s="20"/>
      <c r="H8" s="20"/>
    </row>
    <row r="9" spans="1:8" ht="30" customHeight="1">
      <c r="A9" s="418"/>
      <c r="B9" s="419"/>
      <c r="C9" s="296"/>
      <c r="D9" s="419"/>
      <c r="E9" s="416"/>
      <c r="F9" s="20"/>
      <c r="G9" s="20"/>
      <c r="H9" s="21"/>
    </row>
    <row r="10" spans="1:8" ht="49.5" customHeight="1">
      <c r="A10" s="70">
        <v>1</v>
      </c>
      <c r="B10" s="44" t="s">
        <v>233</v>
      </c>
      <c r="C10" s="48">
        <v>194</v>
      </c>
      <c r="D10" s="204">
        <v>1.5</v>
      </c>
      <c r="E10" s="136"/>
      <c r="F10" s="30"/>
      <c r="G10" s="30"/>
      <c r="H10" s="21"/>
    </row>
    <row r="11" spans="1:8" ht="19.5" customHeight="1">
      <c r="A11" s="412" t="s">
        <v>231</v>
      </c>
      <c r="B11" s="413"/>
      <c r="C11" s="413"/>
      <c r="D11" s="413"/>
      <c r="E11" s="414"/>
      <c r="F11" s="21"/>
      <c r="G11" s="21"/>
      <c r="H11" s="21"/>
    </row>
    <row r="12" spans="1:8" ht="19.5" customHeight="1">
      <c r="A12" s="85"/>
      <c r="B12" s="134"/>
      <c r="C12" s="134"/>
      <c r="D12" s="134"/>
      <c r="E12" s="135"/>
      <c r="F12" s="33"/>
      <c r="G12" s="33"/>
      <c r="H12" s="33"/>
    </row>
    <row r="13" spans="1:5" ht="19.5" customHeight="1">
      <c r="A13" s="409"/>
      <c r="B13" s="410"/>
      <c r="C13" s="410"/>
      <c r="D13" s="410"/>
      <c r="E13" s="411"/>
    </row>
    <row r="14" spans="1:5" ht="19.5" customHeight="1">
      <c r="A14" s="85"/>
      <c r="B14" s="134"/>
      <c r="C14" s="134"/>
      <c r="D14" s="134"/>
      <c r="E14" s="149" t="s">
        <v>232</v>
      </c>
    </row>
    <row r="15" spans="1:5" ht="19.5" customHeight="1">
      <c r="A15" s="85"/>
      <c r="B15" s="233">
        <v>41059</v>
      </c>
      <c r="C15" s="134"/>
      <c r="D15" s="134"/>
      <c r="E15" s="150" t="s">
        <v>52</v>
      </c>
    </row>
    <row r="16" spans="1:5" ht="19.5" customHeight="1" thickBot="1">
      <c r="A16" s="316"/>
      <c r="B16" s="317"/>
      <c r="C16" s="317"/>
      <c r="D16" s="317"/>
      <c r="E16" s="318"/>
    </row>
    <row r="29" ht="15" customHeight="1">
      <c r="A29" s="31"/>
    </row>
  </sheetData>
  <sheetProtection password="E169" sheet="1" objects="1" scenarios="1"/>
  <mergeCells count="14">
    <mergeCell ref="A7:E7"/>
    <mergeCell ref="A1:E1"/>
    <mergeCell ref="A2:E2"/>
    <mergeCell ref="A3:E3"/>
    <mergeCell ref="A5:E5"/>
    <mergeCell ref="A6:E6"/>
    <mergeCell ref="A13:E13"/>
    <mergeCell ref="A16:E16"/>
    <mergeCell ref="A8:A9"/>
    <mergeCell ref="B8:B9"/>
    <mergeCell ref="C8:C9"/>
    <mergeCell ref="D8:D9"/>
    <mergeCell ref="E8:E9"/>
    <mergeCell ref="A11:E11"/>
  </mergeCells>
  <printOptions horizontalCentered="1"/>
  <pageMargins left="0.25" right="0.25" top="0.75" bottom="0.75" header="0.3" footer="0.3"/>
  <pageSetup blackAndWhite="1"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026"/>
  <sheetViews>
    <sheetView showGridLines="0" zoomScalePageLayoutView="0" workbookViewId="0" topLeftCell="A1">
      <pane xSplit="13" ySplit="15" topLeftCell="N16" activePane="bottomRight" state="frozen"/>
      <selection pane="topLeft" activeCell="B8" sqref="B8:B10"/>
      <selection pane="topRight" activeCell="B8" sqref="B8:B10"/>
      <selection pane="bottomLeft" activeCell="B8" sqref="B8:B10"/>
      <selection pane="bottomRight" activeCell="A8" sqref="A8:A9"/>
    </sheetView>
  </sheetViews>
  <sheetFormatPr defaultColWidth="9.140625" defaultRowHeight="24.75" customHeight="1"/>
  <cols>
    <col min="1" max="1" width="2.140625" style="13" customWidth="1"/>
    <col min="2" max="3" width="20.7109375" style="5" customWidth="1"/>
    <col min="4" max="13" width="8.7109375" style="12" customWidth="1"/>
    <col min="14" max="14" width="10.7109375" style="5" customWidth="1"/>
    <col min="15" max="17" width="10.7109375" style="12" customWidth="1"/>
    <col min="18" max="19" width="10.7109375" style="7" customWidth="1"/>
    <col min="20" max="22" width="25.7109375" style="7" customWidth="1"/>
    <col min="23" max="16384" width="9.140625" style="7" customWidth="1"/>
  </cols>
  <sheetData>
    <row r="1" spans="1:19" ht="19.5" customHeight="1">
      <c r="A1" s="252" t="s">
        <v>197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4"/>
      <c r="N1" s="4"/>
      <c r="O1" s="4"/>
      <c r="P1" s="4"/>
      <c r="Q1" s="4"/>
      <c r="R1" s="4"/>
      <c r="S1" s="4"/>
    </row>
    <row r="2" spans="1:19" ht="19.5" customHeight="1">
      <c r="A2" s="290" t="s">
        <v>228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2"/>
      <c r="N2" s="4"/>
      <c r="O2" s="4"/>
      <c r="P2" s="4"/>
      <c r="Q2" s="4"/>
      <c r="R2" s="4"/>
      <c r="S2" s="4"/>
    </row>
    <row r="3" spans="1:19" ht="19.5" customHeight="1">
      <c r="A3" s="287" t="s">
        <v>229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2"/>
      <c r="N3" s="18"/>
      <c r="O3" s="18"/>
      <c r="P3" s="18"/>
      <c r="Q3" s="18"/>
      <c r="R3" s="18"/>
      <c r="S3" s="18"/>
    </row>
    <row r="4" spans="1:19" ht="9.75" customHeight="1">
      <c r="A4" s="261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4"/>
      <c r="O4" s="4"/>
      <c r="P4" s="4"/>
      <c r="Q4" s="4"/>
      <c r="R4" s="4"/>
      <c r="S4" s="4"/>
    </row>
    <row r="5" spans="1:19" ht="19.5" customHeight="1">
      <c r="A5" s="262" t="s">
        <v>230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4"/>
      <c r="N5" s="4"/>
      <c r="O5" s="4"/>
      <c r="P5" s="4"/>
      <c r="Q5" s="4"/>
      <c r="R5" s="4"/>
      <c r="S5" s="4"/>
    </row>
    <row r="6" spans="1:19" ht="19.5" customHeight="1">
      <c r="A6" s="249" t="s">
        <v>198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427"/>
      <c r="M6" s="428"/>
      <c r="N6" s="4"/>
      <c r="O6" s="4"/>
      <c r="P6" s="4"/>
      <c r="Q6" s="4"/>
      <c r="R6" s="4"/>
      <c r="S6" s="4"/>
    </row>
    <row r="7" spans="1:19" ht="9.75" customHeight="1">
      <c r="A7" s="234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6"/>
      <c r="N7" s="19"/>
      <c r="O7" s="19"/>
      <c r="P7" s="19"/>
      <c r="Q7" s="19"/>
      <c r="R7" s="19"/>
      <c r="S7" s="19"/>
    </row>
    <row r="8" spans="1:19" ht="19.5" customHeight="1">
      <c r="A8" s="272"/>
      <c r="B8" s="429" t="s">
        <v>38</v>
      </c>
      <c r="C8" s="425" t="s">
        <v>196</v>
      </c>
      <c r="D8" s="384" t="s">
        <v>3</v>
      </c>
      <c r="E8" s="424"/>
      <c r="F8" s="424"/>
      <c r="G8" s="424"/>
      <c r="H8" s="424"/>
      <c r="I8" s="384" t="s">
        <v>4</v>
      </c>
      <c r="J8" s="424"/>
      <c r="K8" s="424"/>
      <c r="L8" s="424"/>
      <c r="M8" s="424"/>
      <c r="N8" s="21"/>
      <c r="O8" s="21"/>
      <c r="P8" s="21"/>
      <c r="Q8" s="21"/>
      <c r="R8" s="21"/>
      <c r="S8" s="29"/>
    </row>
    <row r="9" spans="1:19" ht="19.5" customHeight="1">
      <c r="A9" s="383"/>
      <c r="B9" s="430"/>
      <c r="C9" s="426"/>
      <c r="D9" s="94">
        <v>2008</v>
      </c>
      <c r="E9" s="94">
        <v>2009</v>
      </c>
      <c r="F9" s="91">
        <v>2010</v>
      </c>
      <c r="G9" s="94">
        <v>2011</v>
      </c>
      <c r="H9" s="94">
        <v>2012</v>
      </c>
      <c r="I9" s="94">
        <v>2008</v>
      </c>
      <c r="J9" s="94">
        <v>2009</v>
      </c>
      <c r="K9" s="91">
        <v>2010</v>
      </c>
      <c r="L9" s="216">
        <v>2011</v>
      </c>
      <c r="M9" s="92">
        <v>2012</v>
      </c>
      <c r="N9" s="21"/>
      <c r="O9" s="21"/>
      <c r="P9" s="21"/>
      <c r="Q9" s="21"/>
      <c r="R9" s="21"/>
      <c r="S9" s="29"/>
    </row>
    <row r="10" spans="1:19" ht="30" customHeight="1">
      <c r="A10" s="82">
        <v>1</v>
      </c>
      <c r="B10" s="44" t="s">
        <v>233</v>
      </c>
      <c r="C10" s="44" t="s">
        <v>278</v>
      </c>
      <c r="D10" s="103"/>
      <c r="E10" s="103"/>
      <c r="F10" s="103"/>
      <c r="G10" s="103"/>
      <c r="H10" s="103">
        <v>100</v>
      </c>
      <c r="I10" s="103"/>
      <c r="J10" s="103"/>
      <c r="K10" s="103"/>
      <c r="L10" s="103"/>
      <c r="M10" s="71">
        <v>98.5</v>
      </c>
      <c r="N10" s="21"/>
      <c r="O10" s="21"/>
      <c r="P10" s="21"/>
      <c r="Q10" s="21"/>
      <c r="R10" s="21"/>
      <c r="S10" s="29"/>
    </row>
    <row r="11" spans="1:19" ht="19.5" customHeight="1">
      <c r="A11" s="269" t="s">
        <v>231</v>
      </c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3"/>
      <c r="N11" s="21"/>
      <c r="O11" s="21"/>
      <c r="P11" s="21"/>
      <c r="Q11" s="21"/>
      <c r="R11" s="21"/>
      <c r="S11" s="29"/>
    </row>
    <row r="12" spans="1:19" ht="19.5" customHeight="1">
      <c r="A12" s="75"/>
      <c r="B12" s="26"/>
      <c r="C12" s="26"/>
      <c r="D12" s="26"/>
      <c r="E12" s="26"/>
      <c r="F12" s="50"/>
      <c r="G12" s="50"/>
      <c r="H12" s="50"/>
      <c r="I12" s="50"/>
      <c r="J12" s="50"/>
      <c r="K12" s="50"/>
      <c r="L12" s="50"/>
      <c r="M12" s="79"/>
      <c r="N12" s="21"/>
      <c r="O12" s="21"/>
      <c r="P12" s="21"/>
      <c r="Q12" s="21"/>
      <c r="R12" s="21"/>
      <c r="S12" s="29"/>
    </row>
    <row r="13" spans="1:19" ht="19.5" customHeight="1">
      <c r="A13" s="75"/>
      <c r="B13" s="26"/>
      <c r="C13" s="26"/>
      <c r="D13" s="26"/>
      <c r="E13" s="26"/>
      <c r="F13" s="50"/>
      <c r="G13" s="50"/>
      <c r="H13" s="50"/>
      <c r="I13" s="50"/>
      <c r="J13" s="50"/>
      <c r="K13" s="50"/>
      <c r="L13" s="38" t="s">
        <v>232</v>
      </c>
      <c r="M13" s="79"/>
      <c r="N13" s="21"/>
      <c r="O13" s="21"/>
      <c r="P13" s="21"/>
      <c r="Q13" s="21"/>
      <c r="R13" s="21"/>
      <c r="S13" s="29"/>
    </row>
    <row r="14" spans="1:19" ht="19.5" customHeight="1">
      <c r="A14" s="75"/>
      <c r="B14" s="232">
        <v>41059</v>
      </c>
      <c r="C14" s="100"/>
      <c r="D14" s="26"/>
      <c r="E14" s="26"/>
      <c r="F14" s="50"/>
      <c r="G14" s="50"/>
      <c r="H14" s="50"/>
      <c r="I14" s="50"/>
      <c r="J14" s="50"/>
      <c r="K14" s="50"/>
      <c r="L14" s="45" t="s">
        <v>52</v>
      </c>
      <c r="M14" s="79"/>
      <c r="N14" s="21"/>
      <c r="O14" s="21"/>
      <c r="P14" s="21"/>
      <c r="Q14" s="21"/>
      <c r="R14" s="21"/>
      <c r="S14" s="29"/>
    </row>
    <row r="15" spans="1:19" ht="19.5" customHeight="1" thickBot="1">
      <c r="A15" s="293"/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1"/>
      <c r="N15" s="21"/>
      <c r="O15" s="21"/>
      <c r="P15" s="21"/>
      <c r="Q15" s="21"/>
      <c r="R15" s="21"/>
      <c r="S15" s="29"/>
    </row>
    <row r="16" spans="1:19" ht="24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4.75" customHeight="1">
      <c r="A17" s="21"/>
      <c r="B17" s="21"/>
      <c r="C17" s="21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4.75" customHeight="1">
      <c r="A18" s="21"/>
      <c r="B18" s="21"/>
      <c r="C18" s="21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24.75" customHeight="1">
      <c r="A19" s="21"/>
      <c r="B19" s="21"/>
      <c r="C19" s="21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24.75" customHeight="1">
      <c r="A20" s="21"/>
      <c r="B20" s="22"/>
      <c r="C20" s="22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24.75" customHeight="1">
      <c r="A21" s="2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3"/>
      <c r="M21" s="23"/>
      <c r="N21" s="24"/>
      <c r="O21" s="23"/>
      <c r="P21" s="23"/>
      <c r="Q21" s="23"/>
      <c r="R21" s="25"/>
      <c r="S21" s="25"/>
    </row>
    <row r="22" spans="1:19" ht="24.75" customHeight="1">
      <c r="A22" s="21"/>
      <c r="B22" s="24"/>
      <c r="C22" s="2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3"/>
      <c r="P22" s="23"/>
      <c r="Q22" s="23"/>
      <c r="R22" s="25"/>
      <c r="S22" s="25"/>
    </row>
    <row r="23" spans="1:19" ht="24.75" customHeight="1">
      <c r="A23" s="21"/>
      <c r="B23" s="24"/>
      <c r="C23" s="2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3"/>
      <c r="P23" s="23"/>
      <c r="Q23" s="23"/>
      <c r="R23" s="25"/>
      <c r="S23" s="25"/>
    </row>
    <row r="24" spans="1:19" ht="24.75" customHeight="1">
      <c r="A24" s="21"/>
      <c r="B24" s="24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3"/>
      <c r="P24" s="23"/>
      <c r="Q24" s="23"/>
      <c r="R24" s="25"/>
      <c r="S24" s="25"/>
    </row>
    <row r="25" spans="1:19" ht="24.75" customHeight="1">
      <c r="A25" s="21"/>
      <c r="B25" s="24"/>
      <c r="C25" s="2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3"/>
      <c r="P25" s="23"/>
      <c r="Q25" s="23"/>
      <c r="R25" s="25"/>
      <c r="S25" s="25"/>
    </row>
    <row r="1007" spans="1:17" ht="24.75" customHeight="1">
      <c r="A1007" s="27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</row>
    <row r="1008" spans="1:17" ht="24.75" customHeight="1">
      <c r="A1008" s="28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</row>
    <row r="1009" spans="1:17" ht="24.75" customHeight="1">
      <c r="A1009" s="28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</row>
    <row r="1010" spans="1:17" ht="24.75" customHeight="1">
      <c r="A1010" s="28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</row>
    <row r="1011" spans="1:17" ht="24.75" customHeight="1">
      <c r="A1011" s="28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</row>
    <row r="1012" spans="1:17" ht="24.75" customHeight="1">
      <c r="A1012" s="28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</row>
    <row r="1013" spans="1:17" ht="24.75" customHeight="1">
      <c r="A1013" s="28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</row>
    <row r="1014" spans="1:17" ht="24.75" customHeight="1">
      <c r="A1014" s="28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</row>
    <row r="1015" spans="1:17" ht="24.75" customHeight="1">
      <c r="A1015" s="28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</row>
    <row r="1016" spans="1:17" ht="24.75" customHeight="1">
      <c r="A1016" s="28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</row>
    <row r="1017" spans="1:17" ht="24.75" customHeight="1">
      <c r="A1017" s="28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</row>
    <row r="1018" spans="1:17" ht="24.75" customHeight="1">
      <c r="A1018" s="28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</row>
    <row r="1019" spans="1:17" ht="24.75" customHeight="1">
      <c r="A1019" s="28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</row>
    <row r="1020" spans="1:17" ht="24.75" customHeight="1">
      <c r="A1020" s="28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</row>
    <row r="1021" spans="1:17" ht="24.75" customHeight="1">
      <c r="A1021" s="28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</row>
    <row r="1022" spans="1:17" ht="24.75" customHeight="1">
      <c r="A1022" s="28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</row>
    <row r="1023" spans="1:17" ht="24.75" customHeight="1">
      <c r="A1023" s="28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</row>
    <row r="1024" spans="1:17" ht="24.75" customHeight="1">
      <c r="A1024" s="28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</row>
    <row r="1025" spans="1:17" ht="24.75" customHeight="1">
      <c r="A1025" s="28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</row>
    <row r="1026" spans="1:17" ht="24.75" customHeight="1">
      <c r="A1026" s="28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</row>
  </sheetData>
  <sheetProtection password="E169" sheet="1" objects="1" scenarios="1"/>
  <mergeCells count="14">
    <mergeCell ref="A1:M1"/>
    <mergeCell ref="A8:A9"/>
    <mergeCell ref="A5:M5"/>
    <mergeCell ref="A6:M6"/>
    <mergeCell ref="A7:M7"/>
    <mergeCell ref="B8:B9"/>
    <mergeCell ref="A2:M2"/>
    <mergeCell ref="A3:M3"/>
    <mergeCell ref="A15:M15"/>
    <mergeCell ref="A11:M11"/>
    <mergeCell ref="A4:M4"/>
    <mergeCell ref="D8:H8"/>
    <mergeCell ref="I8:M8"/>
    <mergeCell ref="C8:C9"/>
  </mergeCells>
  <printOptions horizontalCentered="1"/>
  <pageMargins left="0.25" right="0.25" top="0.75" bottom="0.75" header="0.3" footer="0.3"/>
  <pageSetup blackAndWhite="1" horizontalDpi="600" verticalDpi="600" orientation="landscape" paperSize="9" r:id="rId2"/>
  <headerFooter>
    <oddFooter>&amp;L&amp;D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pane xSplit="5" ySplit="16" topLeftCell="F17" activePane="bottomRight" state="frozen"/>
      <selection pane="topLeft" activeCell="A7" sqref="A7:E7"/>
      <selection pane="topRight" activeCell="A7" sqref="A7:E7"/>
      <selection pane="bottomLeft" activeCell="A7" sqref="A7:E7"/>
      <selection pane="bottomRight" activeCell="A8" sqref="A8:A9"/>
    </sheetView>
  </sheetViews>
  <sheetFormatPr defaultColWidth="9.140625" defaultRowHeight="15" customHeight="1"/>
  <cols>
    <col min="1" max="1" width="3.7109375" style="0" customWidth="1"/>
    <col min="2" max="2" width="30.7109375" style="0" customWidth="1"/>
    <col min="3" max="5" width="25.7109375" style="0" customWidth="1"/>
  </cols>
  <sheetData>
    <row r="1" spans="1:8" ht="19.5" customHeight="1">
      <c r="A1" s="252" t="s">
        <v>199</v>
      </c>
      <c r="B1" s="253"/>
      <c r="C1" s="253"/>
      <c r="D1" s="253"/>
      <c r="E1" s="254"/>
      <c r="F1" s="4"/>
      <c r="G1" s="4"/>
      <c r="H1" s="4"/>
    </row>
    <row r="2" spans="1:8" ht="19.5" customHeight="1">
      <c r="A2" s="290" t="s">
        <v>228</v>
      </c>
      <c r="B2" s="361"/>
      <c r="C2" s="361"/>
      <c r="D2" s="361"/>
      <c r="E2" s="362"/>
      <c r="F2" s="4"/>
      <c r="G2" s="4"/>
      <c r="H2" s="4"/>
    </row>
    <row r="3" spans="1:8" ht="19.5" customHeight="1">
      <c r="A3" s="287" t="s">
        <v>229</v>
      </c>
      <c r="B3" s="369"/>
      <c r="C3" s="369"/>
      <c r="D3" s="369"/>
      <c r="E3" s="394"/>
      <c r="F3" s="18"/>
      <c r="G3" s="18"/>
      <c r="H3" s="18"/>
    </row>
    <row r="4" spans="1:8" ht="9.75" customHeight="1">
      <c r="A4" s="128"/>
      <c r="B4" s="129"/>
      <c r="C4" s="129"/>
      <c r="D4" s="129"/>
      <c r="E4" s="130"/>
      <c r="F4" s="133"/>
      <c r="G4" s="133"/>
      <c r="H4" s="133"/>
    </row>
    <row r="5" spans="1:8" ht="19.5" customHeight="1">
      <c r="A5" s="262" t="s">
        <v>230</v>
      </c>
      <c r="B5" s="263"/>
      <c r="C5" s="263"/>
      <c r="D5" s="263"/>
      <c r="E5" s="264"/>
      <c r="F5" s="4"/>
      <c r="G5" s="4"/>
      <c r="H5" s="4"/>
    </row>
    <row r="6" spans="1:8" ht="19.5" customHeight="1">
      <c r="A6" s="249" t="s">
        <v>201</v>
      </c>
      <c r="B6" s="250"/>
      <c r="C6" s="250"/>
      <c r="D6" s="250"/>
      <c r="E6" s="251"/>
      <c r="F6" s="17"/>
      <c r="G6" s="17"/>
      <c r="H6" s="17"/>
    </row>
    <row r="7" spans="1:8" ht="9.75" customHeight="1">
      <c r="A7" s="299"/>
      <c r="B7" s="300"/>
      <c r="C7" s="300"/>
      <c r="D7" s="300"/>
      <c r="E7" s="301"/>
      <c r="F7" s="4"/>
      <c r="G7" s="4"/>
      <c r="H7" s="133"/>
    </row>
    <row r="8" spans="1:8" ht="30" customHeight="1">
      <c r="A8" s="417" t="s">
        <v>44</v>
      </c>
      <c r="B8" s="296" t="s">
        <v>0</v>
      </c>
      <c r="C8" s="296" t="s">
        <v>200</v>
      </c>
      <c r="D8" s="296" t="s">
        <v>141</v>
      </c>
      <c r="E8" s="415" t="s">
        <v>46</v>
      </c>
      <c r="F8" s="20"/>
      <c r="G8" s="20"/>
      <c r="H8" s="20"/>
    </row>
    <row r="9" spans="1:8" ht="30" customHeight="1">
      <c r="A9" s="418"/>
      <c r="B9" s="419"/>
      <c r="C9" s="296"/>
      <c r="D9" s="419"/>
      <c r="E9" s="416"/>
      <c r="F9" s="20"/>
      <c r="G9" s="20"/>
      <c r="H9" s="21"/>
    </row>
    <row r="10" spans="1:8" ht="49.5" customHeight="1">
      <c r="A10" s="70">
        <v>1</v>
      </c>
      <c r="B10" s="44"/>
      <c r="C10" s="48"/>
      <c r="D10" s="48"/>
      <c r="E10" s="136"/>
      <c r="F10" s="30"/>
      <c r="G10" s="30"/>
      <c r="H10" s="21"/>
    </row>
    <row r="11" spans="1:8" ht="19.5" customHeight="1">
      <c r="A11" s="412" t="s">
        <v>231</v>
      </c>
      <c r="B11" s="413"/>
      <c r="C11" s="413"/>
      <c r="D11" s="413"/>
      <c r="E11" s="414"/>
      <c r="F11" s="21"/>
      <c r="G11" s="21"/>
      <c r="H11" s="21"/>
    </row>
    <row r="12" spans="1:8" ht="19.5" customHeight="1">
      <c r="A12" s="85"/>
      <c r="B12" s="134"/>
      <c r="C12" s="134"/>
      <c r="D12" s="134"/>
      <c r="E12" s="135"/>
      <c r="F12" s="33"/>
      <c r="G12" s="33"/>
      <c r="H12" s="33"/>
    </row>
    <row r="13" spans="1:5" ht="19.5" customHeight="1">
      <c r="A13" s="409"/>
      <c r="B13" s="410"/>
      <c r="C13" s="410"/>
      <c r="D13" s="410"/>
      <c r="E13" s="411"/>
    </row>
    <row r="14" spans="1:5" ht="19.5" customHeight="1">
      <c r="A14" s="85"/>
      <c r="B14" s="134"/>
      <c r="C14" s="134"/>
      <c r="D14" s="134"/>
      <c r="E14" s="149" t="s">
        <v>232</v>
      </c>
    </row>
    <row r="15" spans="1:5" ht="19.5" customHeight="1">
      <c r="A15" s="85"/>
      <c r="B15" s="233">
        <v>41059</v>
      </c>
      <c r="C15" s="134"/>
      <c r="D15" s="134"/>
      <c r="E15" s="150" t="s">
        <v>52</v>
      </c>
    </row>
    <row r="16" spans="1:5" ht="19.5" customHeight="1" thickBot="1">
      <c r="A16" s="316"/>
      <c r="B16" s="317"/>
      <c r="C16" s="317"/>
      <c r="D16" s="317"/>
      <c r="E16" s="318"/>
    </row>
    <row r="29" ht="15" customHeight="1">
      <c r="A29" s="31"/>
    </row>
  </sheetData>
  <sheetProtection password="E169" sheet="1" objects="1" scenarios="1"/>
  <mergeCells count="14">
    <mergeCell ref="A7:E7"/>
    <mergeCell ref="A1:E1"/>
    <mergeCell ref="A2:E2"/>
    <mergeCell ref="A3:E3"/>
    <mergeCell ref="A5:E5"/>
    <mergeCell ref="A6:E6"/>
    <mergeCell ref="A13:E13"/>
    <mergeCell ref="A16:E16"/>
    <mergeCell ref="A8:A9"/>
    <mergeCell ref="B8:B9"/>
    <mergeCell ref="C8:C9"/>
    <mergeCell ref="D8:D9"/>
    <mergeCell ref="E8:E9"/>
    <mergeCell ref="A11:E11"/>
  </mergeCells>
  <printOptions horizontalCentered="1"/>
  <pageMargins left="0.25" right="0.25" top="0.75" bottom="0.75" header="0.3" footer="0.3"/>
  <pageSetup blackAndWhite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15"/>
  <sheetViews>
    <sheetView showGridLines="0" zoomScalePageLayoutView="0" workbookViewId="0" topLeftCell="A1">
      <pane xSplit="16" ySplit="15" topLeftCell="Q16" activePane="bottomRight" state="frozen"/>
      <selection pane="topLeft" activeCell="A1" sqref="A1"/>
      <selection pane="topRight" activeCell="Q1" sqref="Q1"/>
      <selection pane="bottomLeft" activeCell="A16" sqref="A16"/>
      <selection pane="bottomRight" activeCell="A8" sqref="A8:A9"/>
    </sheetView>
  </sheetViews>
  <sheetFormatPr defaultColWidth="9.140625" defaultRowHeight="24.75" customHeight="1"/>
  <cols>
    <col min="1" max="1" width="3.7109375" style="7" customWidth="1"/>
    <col min="2" max="2" width="19.7109375" style="5" customWidth="1"/>
    <col min="3" max="5" width="8.7109375" style="12" customWidth="1"/>
    <col min="6" max="14" width="6.7109375" style="12" customWidth="1"/>
    <col min="15" max="16" width="10.7109375" style="12" customWidth="1"/>
    <col min="17" max="17" width="6.7109375" style="12" customWidth="1"/>
    <col min="18" max="18" width="6.7109375" style="5" customWidth="1"/>
    <col min="19" max="21" width="6.7109375" style="12" customWidth="1"/>
    <col min="22" max="26" width="25.7109375" style="7" customWidth="1"/>
    <col min="27" max="16384" width="9.140625" style="7" customWidth="1"/>
  </cols>
  <sheetData>
    <row r="1" spans="1:16" ht="19.5" customHeight="1">
      <c r="A1" s="252" t="s">
        <v>72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4"/>
    </row>
    <row r="2" spans="1:21" ht="19.5" customHeight="1">
      <c r="A2" s="290" t="s">
        <v>228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2"/>
      <c r="Q2" s="6"/>
      <c r="R2" s="6"/>
      <c r="S2" s="6"/>
      <c r="T2" s="6"/>
      <c r="U2" s="6"/>
    </row>
    <row r="3" spans="1:21" ht="19.5" customHeight="1">
      <c r="A3" s="287" t="s">
        <v>229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9"/>
      <c r="Q3" s="8"/>
      <c r="R3" s="8"/>
      <c r="S3" s="8"/>
      <c r="T3" s="8"/>
      <c r="U3" s="8"/>
    </row>
    <row r="4" spans="1:21" ht="9.75" customHeight="1">
      <c r="A4" s="261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6"/>
      <c r="Q4" s="8"/>
      <c r="R4" s="8"/>
      <c r="S4" s="8"/>
      <c r="T4" s="8"/>
      <c r="U4" s="8"/>
    </row>
    <row r="5" spans="1:21" ht="19.5" customHeight="1">
      <c r="A5" s="262" t="s">
        <v>230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4"/>
      <c r="Q5" s="9"/>
      <c r="R5" s="9"/>
      <c r="S5" s="9"/>
      <c r="T5" s="9"/>
      <c r="U5" s="9"/>
    </row>
    <row r="6" spans="1:21" ht="19.5" customHeight="1">
      <c r="A6" s="249" t="s">
        <v>80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10"/>
      <c r="R6" s="10"/>
      <c r="S6" s="10"/>
      <c r="T6" s="10"/>
      <c r="U6" s="10"/>
    </row>
    <row r="7" spans="1:21" ht="9.75" customHeight="1">
      <c r="A7" s="234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6"/>
      <c r="Q7" s="10"/>
      <c r="R7" s="10"/>
      <c r="S7" s="11"/>
      <c r="T7" s="10"/>
      <c r="U7" s="10"/>
    </row>
    <row r="8" spans="1:16" ht="24.75" customHeight="1">
      <c r="A8" s="280" t="s">
        <v>216</v>
      </c>
      <c r="B8" s="286" t="s">
        <v>0</v>
      </c>
      <c r="C8" s="278" t="s">
        <v>5</v>
      </c>
      <c r="D8" s="278" t="s">
        <v>55</v>
      </c>
      <c r="E8" s="278" t="s">
        <v>73</v>
      </c>
      <c r="F8" s="281" t="s">
        <v>25</v>
      </c>
      <c r="G8" s="282"/>
      <c r="H8" s="282"/>
      <c r="I8" s="282"/>
      <c r="J8" s="282"/>
      <c r="K8" s="282"/>
      <c r="L8" s="282"/>
      <c r="M8" s="282"/>
      <c r="N8" s="283"/>
      <c r="O8" s="278" t="s">
        <v>59</v>
      </c>
      <c r="P8" s="276" t="s">
        <v>96</v>
      </c>
    </row>
    <row r="9" spans="1:16" ht="24.75" customHeight="1">
      <c r="A9" s="273"/>
      <c r="B9" s="286"/>
      <c r="C9" s="279"/>
      <c r="D9" s="279"/>
      <c r="E9" s="279"/>
      <c r="F9" s="76" t="s">
        <v>20</v>
      </c>
      <c r="G9" s="76" t="s">
        <v>21</v>
      </c>
      <c r="H9" s="76" t="s">
        <v>22</v>
      </c>
      <c r="I9" s="76" t="s">
        <v>23</v>
      </c>
      <c r="J9" s="76" t="s">
        <v>18</v>
      </c>
      <c r="K9" s="76" t="s">
        <v>17</v>
      </c>
      <c r="L9" s="76" t="s">
        <v>56</v>
      </c>
      <c r="M9" s="76" t="s">
        <v>57</v>
      </c>
      <c r="N9" s="76" t="s">
        <v>58</v>
      </c>
      <c r="O9" s="275"/>
      <c r="P9" s="284"/>
    </row>
    <row r="10" spans="1:16" ht="49.5" customHeight="1">
      <c r="A10" s="70">
        <v>1</v>
      </c>
      <c r="B10" s="107" t="s">
        <v>233</v>
      </c>
      <c r="C10" s="44">
        <v>202</v>
      </c>
      <c r="D10" s="44">
        <v>202</v>
      </c>
      <c r="E10" s="109">
        <v>100</v>
      </c>
      <c r="F10" s="44">
        <v>50</v>
      </c>
      <c r="G10" s="44">
        <v>57</v>
      </c>
      <c r="H10" s="44">
        <v>53</v>
      </c>
      <c r="I10" s="44">
        <v>30</v>
      </c>
      <c r="J10" s="44">
        <v>11</v>
      </c>
      <c r="K10" s="44">
        <v>1</v>
      </c>
      <c r="L10" s="44">
        <v>0</v>
      </c>
      <c r="M10" s="44">
        <v>0</v>
      </c>
      <c r="N10" s="44">
        <v>0</v>
      </c>
      <c r="O10" s="117">
        <v>202</v>
      </c>
      <c r="P10" s="110">
        <v>8.4</v>
      </c>
    </row>
    <row r="11" spans="1:16" ht="19.5" customHeight="1">
      <c r="A11" s="269" t="s">
        <v>231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85"/>
    </row>
    <row r="12" spans="1:16" ht="19.5" customHeight="1">
      <c r="A12" s="73"/>
      <c r="B12" s="3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74"/>
    </row>
    <row r="13" spans="1:16" ht="19.5" customHeight="1">
      <c r="A13" s="73"/>
      <c r="B13" s="36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O13" s="38" t="s">
        <v>232</v>
      </c>
      <c r="P13" s="74"/>
    </row>
    <row r="14" spans="1:16" ht="19.5" customHeight="1">
      <c r="A14" s="73"/>
      <c r="B14" s="232">
        <v>41059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O14" s="38" t="s">
        <v>52</v>
      </c>
      <c r="P14" s="74"/>
    </row>
    <row r="15" spans="1:16" ht="19.5" customHeight="1" thickBot="1">
      <c r="A15" s="265"/>
      <c r="B15" s="266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8"/>
    </row>
    <row r="996" spans="1:21" ht="24.75" customHeight="1">
      <c r="A996" s="14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</row>
    <row r="997" spans="1:21" ht="24.75" customHeight="1">
      <c r="A997" s="15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</row>
    <row r="998" spans="1:21" ht="24.75" customHeight="1">
      <c r="A998" s="15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</row>
    <row r="999" spans="1:21" ht="24.75" customHeight="1">
      <c r="A999" s="15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</row>
    <row r="1000" spans="1:21" ht="24.75" customHeight="1">
      <c r="A1000" s="15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</row>
    <row r="1001" spans="1:21" ht="24.75" customHeight="1">
      <c r="A1001" s="15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</row>
    <row r="1002" spans="1:21" ht="24.75" customHeight="1">
      <c r="A1002" s="15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</row>
    <row r="1003" spans="1:21" ht="24.75" customHeight="1">
      <c r="A1003" s="15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</row>
    <row r="1004" spans="1:21" ht="24.75" customHeight="1">
      <c r="A1004" s="15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</row>
    <row r="1005" spans="1:21" ht="24.75" customHeight="1">
      <c r="A1005" s="15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</row>
    <row r="1006" spans="1:21" ht="24.75" customHeight="1">
      <c r="A1006" s="15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</row>
    <row r="1007" spans="1:21" ht="24.75" customHeight="1">
      <c r="A1007" s="15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</row>
    <row r="1008" spans="1:21" ht="24.75" customHeight="1">
      <c r="A1008" s="15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</row>
    <row r="1009" spans="1:21" ht="24.75" customHeight="1">
      <c r="A1009" s="15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</row>
    <row r="1010" spans="1:21" ht="24.75" customHeight="1">
      <c r="A1010" s="15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</row>
    <row r="1011" spans="1:21" ht="24.75" customHeight="1">
      <c r="A1011" s="15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</row>
    <row r="1012" spans="1:21" ht="24.75" customHeight="1">
      <c r="A1012" s="15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</row>
    <row r="1013" spans="1:21" ht="24.75" customHeight="1">
      <c r="A1013" s="15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</row>
    <row r="1014" spans="1:21" ht="24.75" customHeight="1">
      <c r="A1014" s="15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</row>
    <row r="1015" spans="1:21" ht="24.75" customHeight="1">
      <c r="A1015" s="15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</row>
  </sheetData>
  <sheetProtection password="E169" sheet="1" objects="1" scenarios="1"/>
  <mergeCells count="17">
    <mergeCell ref="A1:P1"/>
    <mergeCell ref="A5:P5"/>
    <mergeCell ref="A4:P4"/>
    <mergeCell ref="A3:P3"/>
    <mergeCell ref="A2:P2"/>
    <mergeCell ref="A15:P15"/>
    <mergeCell ref="A7:P7"/>
    <mergeCell ref="A6:P6"/>
    <mergeCell ref="D8:D9"/>
    <mergeCell ref="A8:A9"/>
    <mergeCell ref="F8:N8"/>
    <mergeCell ref="P8:P9"/>
    <mergeCell ref="A11:P11"/>
    <mergeCell ref="B8:B9"/>
    <mergeCell ref="C8:C9"/>
    <mergeCell ref="E8:E9"/>
    <mergeCell ref="O8:O9"/>
  </mergeCells>
  <printOptions horizontalCentered="1"/>
  <pageMargins left="0.7" right="0.7" top="0.75" bottom="0.75" header="0.3" footer="0.3"/>
  <pageSetup blackAndWhite="1" horizontalDpi="600" verticalDpi="600" orientation="landscape" paperSize="9" scale="96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pane xSplit="5" ySplit="16" topLeftCell="F17" activePane="bottomRight" state="frozen"/>
      <selection pane="topLeft" activeCell="A7" sqref="A7:E7"/>
      <selection pane="topRight" activeCell="A7" sqref="A7:E7"/>
      <selection pane="bottomLeft" activeCell="A7" sqref="A7:E7"/>
      <selection pane="bottomRight" activeCell="A8" sqref="A8:A9"/>
    </sheetView>
  </sheetViews>
  <sheetFormatPr defaultColWidth="9.140625" defaultRowHeight="15" customHeight="1"/>
  <cols>
    <col min="1" max="1" width="3.7109375" style="0" customWidth="1"/>
    <col min="2" max="2" width="30.7109375" style="0" customWidth="1"/>
    <col min="3" max="5" width="25.7109375" style="0" customWidth="1"/>
  </cols>
  <sheetData>
    <row r="1" spans="1:8" ht="19.5" customHeight="1">
      <c r="A1" s="252" t="s">
        <v>202</v>
      </c>
      <c r="B1" s="253"/>
      <c r="C1" s="253"/>
      <c r="D1" s="253"/>
      <c r="E1" s="254"/>
      <c r="F1" s="4"/>
      <c r="G1" s="4"/>
      <c r="H1" s="4"/>
    </row>
    <row r="2" spans="1:8" ht="19.5" customHeight="1">
      <c r="A2" s="290" t="s">
        <v>228</v>
      </c>
      <c r="B2" s="361"/>
      <c r="C2" s="361"/>
      <c r="D2" s="361"/>
      <c r="E2" s="362"/>
      <c r="F2" s="4"/>
      <c r="G2" s="4"/>
      <c r="H2" s="4"/>
    </row>
    <row r="3" spans="1:8" ht="19.5" customHeight="1">
      <c r="A3" s="287" t="s">
        <v>229</v>
      </c>
      <c r="B3" s="369"/>
      <c r="C3" s="369"/>
      <c r="D3" s="369"/>
      <c r="E3" s="394"/>
      <c r="F3" s="18"/>
      <c r="G3" s="18"/>
      <c r="H3" s="18"/>
    </row>
    <row r="4" spans="1:8" ht="9.75" customHeight="1">
      <c r="A4" s="128"/>
      <c r="B4" s="129"/>
      <c r="C4" s="129"/>
      <c r="D4" s="129"/>
      <c r="E4" s="130"/>
      <c r="F4" s="133"/>
      <c r="G4" s="133"/>
      <c r="H4" s="133"/>
    </row>
    <row r="5" spans="1:8" ht="19.5" customHeight="1">
      <c r="A5" s="262" t="s">
        <v>230</v>
      </c>
      <c r="B5" s="263"/>
      <c r="C5" s="263"/>
      <c r="D5" s="263"/>
      <c r="E5" s="264"/>
      <c r="F5" s="4"/>
      <c r="G5" s="4"/>
      <c r="H5" s="4"/>
    </row>
    <row r="6" spans="1:8" ht="19.5" customHeight="1">
      <c r="A6" s="249" t="s">
        <v>203</v>
      </c>
      <c r="B6" s="250"/>
      <c r="C6" s="250"/>
      <c r="D6" s="250"/>
      <c r="E6" s="251"/>
      <c r="F6" s="17"/>
      <c r="G6" s="17"/>
      <c r="H6" s="17"/>
    </row>
    <row r="7" spans="1:8" ht="9.75" customHeight="1">
      <c r="A7" s="299"/>
      <c r="B7" s="300"/>
      <c r="C7" s="300"/>
      <c r="D7" s="300"/>
      <c r="E7" s="301"/>
      <c r="F7" s="4"/>
      <c r="G7" s="4"/>
      <c r="H7" s="133"/>
    </row>
    <row r="8" spans="1:8" ht="30" customHeight="1">
      <c r="A8" s="417" t="s">
        <v>44</v>
      </c>
      <c r="B8" s="296" t="s">
        <v>0</v>
      </c>
      <c r="C8" s="296" t="s">
        <v>200</v>
      </c>
      <c r="D8" s="296" t="s">
        <v>141</v>
      </c>
      <c r="E8" s="415" t="s">
        <v>46</v>
      </c>
      <c r="F8" s="20"/>
      <c r="G8" s="20"/>
      <c r="H8" s="20"/>
    </row>
    <row r="9" spans="1:8" ht="30" customHeight="1">
      <c r="A9" s="418"/>
      <c r="B9" s="419"/>
      <c r="C9" s="296"/>
      <c r="D9" s="419"/>
      <c r="E9" s="416"/>
      <c r="F9" s="20"/>
      <c r="G9" s="20"/>
      <c r="H9" s="21"/>
    </row>
    <row r="10" spans="1:8" ht="49.5" customHeight="1">
      <c r="A10" s="70">
        <v>1</v>
      </c>
      <c r="B10" s="44" t="s">
        <v>233</v>
      </c>
      <c r="C10" s="48"/>
      <c r="D10" s="48" t="s">
        <v>278</v>
      </c>
      <c r="E10" s="136"/>
      <c r="F10" s="30"/>
      <c r="G10" s="30"/>
      <c r="H10" s="21"/>
    </row>
    <row r="11" spans="1:8" ht="19.5" customHeight="1">
      <c r="A11" s="412" t="s">
        <v>231</v>
      </c>
      <c r="B11" s="413"/>
      <c r="C11" s="413"/>
      <c r="D11" s="413"/>
      <c r="E11" s="414"/>
      <c r="F11" s="21"/>
      <c r="G11" s="21"/>
      <c r="H11" s="21"/>
    </row>
    <row r="12" spans="1:8" ht="19.5" customHeight="1">
      <c r="A12" s="85"/>
      <c r="B12" s="134"/>
      <c r="C12" s="134"/>
      <c r="D12" s="134"/>
      <c r="E12" s="135"/>
      <c r="F12" s="33"/>
      <c r="G12" s="33"/>
      <c r="H12" s="33"/>
    </row>
    <row r="13" spans="1:5" ht="19.5" customHeight="1">
      <c r="A13" s="409"/>
      <c r="B13" s="410"/>
      <c r="C13" s="410"/>
      <c r="D13" s="410"/>
      <c r="E13" s="411"/>
    </row>
    <row r="14" spans="1:5" ht="19.5" customHeight="1">
      <c r="A14" s="85"/>
      <c r="B14" s="134"/>
      <c r="C14" s="134"/>
      <c r="D14" s="134"/>
      <c r="E14" s="149" t="s">
        <v>232</v>
      </c>
    </row>
    <row r="15" spans="1:5" ht="19.5" customHeight="1">
      <c r="A15" s="85"/>
      <c r="B15" s="233">
        <v>41059</v>
      </c>
      <c r="C15" s="134"/>
      <c r="D15" s="134"/>
      <c r="E15" s="150" t="s">
        <v>52</v>
      </c>
    </row>
    <row r="16" spans="1:5" ht="19.5" customHeight="1" thickBot="1">
      <c r="A16" s="316"/>
      <c r="B16" s="317"/>
      <c r="C16" s="317"/>
      <c r="D16" s="317"/>
      <c r="E16" s="318"/>
    </row>
    <row r="29" ht="15" customHeight="1">
      <c r="A29" s="31"/>
    </row>
  </sheetData>
  <sheetProtection password="E169" sheet="1" objects="1" scenarios="1"/>
  <mergeCells count="14">
    <mergeCell ref="A7:E7"/>
    <mergeCell ref="A1:E1"/>
    <mergeCell ref="A2:E2"/>
    <mergeCell ref="A3:E3"/>
    <mergeCell ref="A5:E5"/>
    <mergeCell ref="A6:E6"/>
    <mergeCell ref="A13:E13"/>
    <mergeCell ref="A16:E16"/>
    <mergeCell ref="A8:A9"/>
    <mergeCell ref="B8:B9"/>
    <mergeCell ref="C8:C9"/>
    <mergeCell ref="D8:D9"/>
    <mergeCell ref="E8:E9"/>
    <mergeCell ref="A11:E11"/>
  </mergeCells>
  <printOptions horizontalCentered="1"/>
  <pageMargins left="0.25" right="0.25" top="0.75" bottom="0.75" header="0.3" footer="0.3"/>
  <pageSetup blackAndWhite="1"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pane xSplit="5" ySplit="16" topLeftCell="F17" activePane="bottomRight" state="frozen"/>
      <selection pane="topLeft" activeCell="A7" sqref="A7:E7"/>
      <selection pane="topRight" activeCell="A7" sqref="A7:E7"/>
      <selection pane="bottomLeft" activeCell="A7" sqref="A7:E7"/>
      <selection pane="bottomRight" activeCell="A8" sqref="A8:A9"/>
    </sheetView>
  </sheetViews>
  <sheetFormatPr defaultColWidth="9.140625" defaultRowHeight="15" customHeight="1"/>
  <cols>
    <col min="1" max="1" width="3.7109375" style="0" customWidth="1"/>
    <col min="2" max="2" width="30.7109375" style="0" customWidth="1"/>
    <col min="3" max="5" width="25.7109375" style="0" customWidth="1"/>
  </cols>
  <sheetData>
    <row r="1" spans="1:8" ht="19.5" customHeight="1">
      <c r="A1" s="252" t="s">
        <v>204</v>
      </c>
      <c r="B1" s="253"/>
      <c r="C1" s="253"/>
      <c r="D1" s="253"/>
      <c r="E1" s="254"/>
      <c r="F1" s="4"/>
      <c r="G1" s="4"/>
      <c r="H1" s="4"/>
    </row>
    <row r="2" spans="1:8" ht="19.5" customHeight="1">
      <c r="A2" s="290" t="s">
        <v>228</v>
      </c>
      <c r="B2" s="361"/>
      <c r="C2" s="361"/>
      <c r="D2" s="361"/>
      <c r="E2" s="362"/>
      <c r="F2" s="4"/>
      <c r="G2" s="4"/>
      <c r="H2" s="4"/>
    </row>
    <row r="3" spans="1:8" ht="19.5" customHeight="1">
      <c r="A3" s="287" t="s">
        <v>229</v>
      </c>
      <c r="B3" s="369"/>
      <c r="C3" s="369"/>
      <c r="D3" s="369"/>
      <c r="E3" s="394"/>
      <c r="F3" s="18"/>
      <c r="G3" s="18"/>
      <c r="H3" s="18"/>
    </row>
    <row r="4" spans="1:8" ht="9.75" customHeight="1">
      <c r="A4" s="128"/>
      <c r="B4" s="129"/>
      <c r="C4" s="129"/>
      <c r="D4" s="129"/>
      <c r="E4" s="130"/>
      <c r="F4" s="133"/>
      <c r="G4" s="133"/>
      <c r="H4" s="133"/>
    </row>
    <row r="5" spans="1:8" ht="19.5" customHeight="1">
      <c r="A5" s="262" t="s">
        <v>230</v>
      </c>
      <c r="B5" s="263"/>
      <c r="C5" s="263"/>
      <c r="D5" s="263"/>
      <c r="E5" s="264"/>
      <c r="F5" s="4"/>
      <c r="G5" s="4"/>
      <c r="H5" s="4"/>
    </row>
    <row r="6" spans="1:8" ht="19.5" customHeight="1">
      <c r="A6" s="249" t="s">
        <v>205</v>
      </c>
      <c r="B6" s="250"/>
      <c r="C6" s="250"/>
      <c r="D6" s="250"/>
      <c r="E6" s="251"/>
      <c r="F6" s="17"/>
      <c r="G6" s="17"/>
      <c r="H6" s="17"/>
    </row>
    <row r="7" spans="1:8" ht="9.75" customHeight="1">
      <c r="A7" s="299"/>
      <c r="B7" s="300"/>
      <c r="C7" s="300"/>
      <c r="D7" s="300"/>
      <c r="E7" s="301"/>
      <c r="F7" s="4"/>
      <c r="G7" s="4"/>
      <c r="H7" s="133"/>
    </row>
    <row r="8" spans="1:8" ht="30" customHeight="1">
      <c r="A8" s="417" t="s">
        <v>44</v>
      </c>
      <c r="B8" s="296" t="s">
        <v>0</v>
      </c>
      <c r="C8" s="296" t="s">
        <v>200</v>
      </c>
      <c r="D8" s="296" t="s">
        <v>141</v>
      </c>
      <c r="E8" s="415" t="s">
        <v>46</v>
      </c>
      <c r="F8" s="20"/>
      <c r="G8" s="20"/>
      <c r="H8" s="20"/>
    </row>
    <row r="9" spans="1:8" ht="30" customHeight="1">
      <c r="A9" s="418"/>
      <c r="B9" s="419"/>
      <c r="C9" s="296"/>
      <c r="D9" s="419"/>
      <c r="E9" s="416"/>
      <c r="F9" s="20"/>
      <c r="G9" s="20"/>
      <c r="H9" s="21"/>
    </row>
    <row r="10" spans="1:8" ht="49.5" customHeight="1">
      <c r="A10" s="70">
        <v>1</v>
      </c>
      <c r="B10" s="44"/>
      <c r="C10" s="48"/>
      <c r="D10" s="48"/>
      <c r="E10" s="136"/>
      <c r="F10" s="30"/>
      <c r="G10" s="30"/>
      <c r="H10" s="21"/>
    </row>
    <row r="11" spans="1:8" ht="19.5" customHeight="1">
      <c r="A11" s="412" t="s">
        <v>231</v>
      </c>
      <c r="B11" s="413"/>
      <c r="C11" s="413"/>
      <c r="D11" s="413"/>
      <c r="E11" s="414"/>
      <c r="F11" s="21"/>
      <c r="G11" s="21"/>
      <c r="H11" s="21"/>
    </row>
    <row r="12" spans="1:8" ht="19.5" customHeight="1">
      <c r="A12" s="85"/>
      <c r="B12" s="134"/>
      <c r="C12" s="134"/>
      <c r="D12" s="134"/>
      <c r="E12" s="135"/>
      <c r="F12" s="33"/>
      <c r="G12" s="33"/>
      <c r="H12" s="33"/>
    </row>
    <row r="13" spans="1:5" ht="19.5" customHeight="1">
      <c r="A13" s="409"/>
      <c r="B13" s="410"/>
      <c r="C13" s="410"/>
      <c r="D13" s="410"/>
      <c r="E13" s="411"/>
    </row>
    <row r="14" spans="1:5" ht="19.5" customHeight="1">
      <c r="A14" s="85"/>
      <c r="B14" s="134"/>
      <c r="C14" s="134"/>
      <c r="D14" s="134"/>
      <c r="E14" s="149" t="s">
        <v>232</v>
      </c>
    </row>
    <row r="15" spans="1:5" ht="19.5" customHeight="1">
      <c r="A15" s="85"/>
      <c r="B15" s="233">
        <v>41059</v>
      </c>
      <c r="C15" s="134"/>
      <c r="D15" s="134"/>
      <c r="E15" s="150" t="s">
        <v>52</v>
      </c>
    </row>
    <row r="16" spans="1:5" ht="19.5" customHeight="1" thickBot="1">
      <c r="A16" s="316"/>
      <c r="B16" s="317"/>
      <c r="C16" s="317"/>
      <c r="D16" s="317"/>
      <c r="E16" s="318"/>
    </row>
    <row r="29" ht="15" customHeight="1">
      <c r="A29" s="31"/>
    </row>
  </sheetData>
  <sheetProtection password="E169" sheet="1" objects="1" scenarios="1"/>
  <mergeCells count="14">
    <mergeCell ref="A7:E7"/>
    <mergeCell ref="A1:E1"/>
    <mergeCell ref="A2:E2"/>
    <mergeCell ref="A3:E3"/>
    <mergeCell ref="A5:E5"/>
    <mergeCell ref="A6:E6"/>
    <mergeCell ref="A13:E13"/>
    <mergeCell ref="A16:E16"/>
    <mergeCell ref="A8:A9"/>
    <mergeCell ref="B8:B9"/>
    <mergeCell ref="C8:C9"/>
    <mergeCell ref="D8:D9"/>
    <mergeCell ref="E8:E9"/>
    <mergeCell ref="A11:E11"/>
  </mergeCells>
  <printOptions horizontalCentered="1"/>
  <pageMargins left="0.25" right="0.25" top="0.75" bottom="0.75" header="0.3" footer="0.3"/>
  <pageSetup blackAndWhite="1"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pane xSplit="5" ySplit="16" topLeftCell="F17" activePane="bottomRight" state="frozen"/>
      <selection pane="topLeft" activeCell="A6" sqref="A6:E6"/>
      <selection pane="topRight" activeCell="A6" sqref="A6:E6"/>
      <selection pane="bottomLeft" activeCell="A6" sqref="A6:E6"/>
      <selection pane="bottomRight" activeCell="A8" sqref="A8:A9"/>
    </sheetView>
  </sheetViews>
  <sheetFormatPr defaultColWidth="9.140625" defaultRowHeight="15" customHeight="1"/>
  <cols>
    <col min="1" max="1" width="3.7109375" style="0" customWidth="1"/>
    <col min="2" max="2" width="30.7109375" style="0" customWidth="1"/>
    <col min="3" max="5" width="25.7109375" style="0" customWidth="1"/>
  </cols>
  <sheetData>
    <row r="1" spans="1:8" ht="19.5" customHeight="1">
      <c r="A1" s="252" t="s">
        <v>206</v>
      </c>
      <c r="B1" s="253"/>
      <c r="C1" s="253"/>
      <c r="D1" s="253"/>
      <c r="E1" s="254"/>
      <c r="F1" s="4"/>
      <c r="G1" s="4"/>
      <c r="H1" s="4"/>
    </row>
    <row r="2" spans="1:8" ht="19.5" customHeight="1">
      <c r="A2" s="290" t="s">
        <v>228</v>
      </c>
      <c r="B2" s="361"/>
      <c r="C2" s="361"/>
      <c r="D2" s="361"/>
      <c r="E2" s="362"/>
      <c r="F2" s="4"/>
      <c r="G2" s="4"/>
      <c r="H2" s="4"/>
    </row>
    <row r="3" spans="1:8" ht="19.5" customHeight="1">
      <c r="A3" s="287" t="s">
        <v>229</v>
      </c>
      <c r="B3" s="369"/>
      <c r="C3" s="369"/>
      <c r="D3" s="369"/>
      <c r="E3" s="394"/>
      <c r="F3" s="18"/>
      <c r="G3" s="18"/>
      <c r="H3" s="18"/>
    </row>
    <row r="4" spans="1:8" ht="9.75" customHeight="1">
      <c r="A4" s="128"/>
      <c r="B4" s="129"/>
      <c r="C4" s="129"/>
      <c r="D4" s="129"/>
      <c r="E4" s="130"/>
      <c r="F4" s="133"/>
      <c r="G4" s="133"/>
      <c r="H4" s="133"/>
    </row>
    <row r="5" spans="1:8" ht="19.5" customHeight="1">
      <c r="A5" s="262" t="s">
        <v>230</v>
      </c>
      <c r="B5" s="263"/>
      <c r="C5" s="263"/>
      <c r="D5" s="263"/>
      <c r="E5" s="264"/>
      <c r="F5" s="4"/>
      <c r="G5" s="4"/>
      <c r="H5" s="4"/>
    </row>
    <row r="6" spans="1:8" ht="19.5" customHeight="1">
      <c r="A6" s="249" t="s">
        <v>207</v>
      </c>
      <c r="B6" s="250"/>
      <c r="C6" s="250"/>
      <c r="D6" s="250"/>
      <c r="E6" s="251"/>
      <c r="F6" s="17"/>
      <c r="G6" s="17"/>
      <c r="H6" s="17"/>
    </row>
    <row r="7" spans="1:8" ht="9.75" customHeight="1">
      <c r="A7" s="299"/>
      <c r="B7" s="300"/>
      <c r="C7" s="300"/>
      <c r="D7" s="300"/>
      <c r="E7" s="301"/>
      <c r="F7" s="4"/>
      <c r="G7" s="4"/>
      <c r="H7" s="133"/>
    </row>
    <row r="8" spans="1:8" ht="30" customHeight="1">
      <c r="A8" s="417" t="s">
        <v>44</v>
      </c>
      <c r="B8" s="296" t="s">
        <v>0</v>
      </c>
      <c r="C8" s="296" t="s">
        <v>200</v>
      </c>
      <c r="D8" s="296" t="s">
        <v>141</v>
      </c>
      <c r="E8" s="415" t="s">
        <v>46</v>
      </c>
      <c r="F8" s="20"/>
      <c r="G8" s="20"/>
      <c r="H8" s="20"/>
    </row>
    <row r="9" spans="1:8" ht="30" customHeight="1">
      <c r="A9" s="418"/>
      <c r="B9" s="419"/>
      <c r="C9" s="296"/>
      <c r="D9" s="419"/>
      <c r="E9" s="416"/>
      <c r="F9" s="20"/>
      <c r="G9" s="20"/>
      <c r="H9" s="21"/>
    </row>
    <row r="10" spans="1:8" ht="49.5" customHeight="1">
      <c r="A10" s="70">
        <v>1</v>
      </c>
      <c r="B10" s="44"/>
      <c r="C10" s="48"/>
      <c r="D10" s="48"/>
      <c r="E10" s="136"/>
      <c r="F10" s="30"/>
      <c r="G10" s="30"/>
      <c r="H10" s="21"/>
    </row>
    <row r="11" spans="1:8" ht="19.5" customHeight="1">
      <c r="A11" s="412" t="s">
        <v>231</v>
      </c>
      <c r="B11" s="413"/>
      <c r="C11" s="413"/>
      <c r="D11" s="413"/>
      <c r="E11" s="414"/>
      <c r="F11" s="21"/>
      <c r="G11" s="21"/>
      <c r="H11" s="21"/>
    </row>
    <row r="12" spans="1:8" ht="19.5" customHeight="1">
      <c r="A12" s="85"/>
      <c r="B12" s="134"/>
      <c r="C12" s="134"/>
      <c r="D12" s="134"/>
      <c r="E12" s="135"/>
      <c r="F12" s="33"/>
      <c r="G12" s="33"/>
      <c r="H12" s="33"/>
    </row>
    <row r="13" spans="1:5" ht="19.5" customHeight="1">
      <c r="A13" s="409"/>
      <c r="B13" s="410"/>
      <c r="C13" s="410"/>
      <c r="D13" s="410"/>
      <c r="E13" s="411"/>
    </row>
    <row r="14" spans="1:5" ht="19.5" customHeight="1">
      <c r="A14" s="85"/>
      <c r="B14" s="134"/>
      <c r="C14" s="134"/>
      <c r="D14" s="134"/>
      <c r="E14" s="149" t="s">
        <v>232</v>
      </c>
    </row>
    <row r="15" spans="1:5" ht="19.5" customHeight="1">
      <c r="A15" s="85"/>
      <c r="B15" s="233">
        <v>41059</v>
      </c>
      <c r="C15" s="134"/>
      <c r="D15" s="134"/>
      <c r="E15" s="150" t="s">
        <v>52</v>
      </c>
    </row>
    <row r="16" spans="1:5" ht="19.5" customHeight="1" thickBot="1">
      <c r="A16" s="316"/>
      <c r="B16" s="317"/>
      <c r="C16" s="317"/>
      <c r="D16" s="317"/>
      <c r="E16" s="318"/>
    </row>
    <row r="29" ht="15" customHeight="1">
      <c r="A29" s="31"/>
    </row>
  </sheetData>
  <sheetProtection password="E169" sheet="1" objects="1" scenarios="1"/>
  <mergeCells count="14">
    <mergeCell ref="A7:E7"/>
    <mergeCell ref="A1:E1"/>
    <mergeCell ref="A2:E2"/>
    <mergeCell ref="A3:E3"/>
    <mergeCell ref="A5:E5"/>
    <mergeCell ref="A6:E6"/>
    <mergeCell ref="A13:E13"/>
    <mergeCell ref="A16:E16"/>
    <mergeCell ref="A8:A9"/>
    <mergeCell ref="B8:B9"/>
    <mergeCell ref="C8:C9"/>
    <mergeCell ref="D8:D9"/>
    <mergeCell ref="E8:E9"/>
    <mergeCell ref="A11:E11"/>
  </mergeCells>
  <printOptions horizontalCentered="1"/>
  <pageMargins left="0.25" right="0.25" top="0.75" bottom="0.75" header="0.3" footer="0.3"/>
  <pageSetup blackAndWhite="1"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pane xSplit="5" ySplit="16" topLeftCell="F17" activePane="bottomRight" state="frozen"/>
      <selection pane="topLeft" activeCell="A6" sqref="A6:E6"/>
      <selection pane="topRight" activeCell="A6" sqref="A6:E6"/>
      <selection pane="bottomLeft" activeCell="A6" sqref="A6:E6"/>
      <selection pane="bottomRight" activeCell="A8" sqref="A8:A9"/>
    </sheetView>
  </sheetViews>
  <sheetFormatPr defaultColWidth="9.140625" defaultRowHeight="15" customHeight="1"/>
  <cols>
    <col min="1" max="1" width="3.7109375" style="0" customWidth="1"/>
    <col min="2" max="2" width="30.7109375" style="0" customWidth="1"/>
    <col min="3" max="5" width="25.7109375" style="0" customWidth="1"/>
  </cols>
  <sheetData>
    <row r="1" spans="1:8" ht="19.5" customHeight="1">
      <c r="A1" s="252" t="s">
        <v>209</v>
      </c>
      <c r="B1" s="253"/>
      <c r="C1" s="253"/>
      <c r="D1" s="253"/>
      <c r="E1" s="254"/>
      <c r="F1" s="4"/>
      <c r="G1" s="4"/>
      <c r="H1" s="4"/>
    </row>
    <row r="2" spans="1:8" ht="19.5" customHeight="1">
      <c r="A2" s="290" t="s">
        <v>228</v>
      </c>
      <c r="B2" s="361"/>
      <c r="C2" s="361"/>
      <c r="D2" s="361"/>
      <c r="E2" s="362"/>
      <c r="F2" s="4"/>
      <c r="G2" s="4"/>
      <c r="H2" s="4"/>
    </row>
    <row r="3" spans="1:8" ht="19.5" customHeight="1">
      <c r="A3" s="287" t="s">
        <v>229</v>
      </c>
      <c r="B3" s="369"/>
      <c r="C3" s="369"/>
      <c r="D3" s="369"/>
      <c r="E3" s="394"/>
      <c r="F3" s="18"/>
      <c r="G3" s="18"/>
      <c r="H3" s="18"/>
    </row>
    <row r="4" spans="1:8" ht="9.75" customHeight="1">
      <c r="A4" s="128"/>
      <c r="B4" s="129"/>
      <c r="C4" s="129"/>
      <c r="D4" s="129"/>
      <c r="E4" s="130"/>
      <c r="F4" s="133"/>
      <c r="G4" s="133"/>
      <c r="H4" s="133"/>
    </row>
    <row r="5" spans="1:8" ht="19.5" customHeight="1">
      <c r="A5" s="262" t="s">
        <v>230</v>
      </c>
      <c r="B5" s="263"/>
      <c r="C5" s="263"/>
      <c r="D5" s="263"/>
      <c r="E5" s="264"/>
      <c r="F5" s="4"/>
      <c r="G5" s="4"/>
      <c r="H5" s="4"/>
    </row>
    <row r="6" spans="1:8" ht="19.5" customHeight="1">
      <c r="A6" s="249" t="s">
        <v>208</v>
      </c>
      <c r="B6" s="250"/>
      <c r="C6" s="250"/>
      <c r="D6" s="250"/>
      <c r="E6" s="251"/>
      <c r="F6" s="17"/>
      <c r="G6" s="17"/>
      <c r="H6" s="17"/>
    </row>
    <row r="7" spans="1:8" ht="9.75" customHeight="1">
      <c r="A7" s="299"/>
      <c r="B7" s="300"/>
      <c r="C7" s="300"/>
      <c r="D7" s="300"/>
      <c r="E7" s="301"/>
      <c r="F7" s="4"/>
      <c r="G7" s="4"/>
      <c r="H7" s="133"/>
    </row>
    <row r="8" spans="1:8" ht="30" customHeight="1">
      <c r="A8" s="417" t="s">
        <v>44</v>
      </c>
      <c r="B8" s="296" t="s">
        <v>0</v>
      </c>
      <c r="C8" s="296" t="s">
        <v>200</v>
      </c>
      <c r="D8" s="296" t="s">
        <v>141</v>
      </c>
      <c r="E8" s="415" t="s">
        <v>46</v>
      </c>
      <c r="F8" s="20"/>
      <c r="G8" s="20"/>
      <c r="H8" s="20"/>
    </row>
    <row r="9" spans="1:8" ht="30" customHeight="1">
      <c r="A9" s="418"/>
      <c r="B9" s="419"/>
      <c r="C9" s="296"/>
      <c r="D9" s="419"/>
      <c r="E9" s="416"/>
      <c r="F9" s="20"/>
      <c r="G9" s="20"/>
      <c r="H9" s="21"/>
    </row>
    <row r="10" spans="1:8" ht="49.5" customHeight="1">
      <c r="A10" s="70">
        <v>1</v>
      </c>
      <c r="B10" s="44"/>
      <c r="C10" s="48"/>
      <c r="D10" s="48"/>
      <c r="E10" s="136"/>
      <c r="F10" s="30"/>
      <c r="G10" s="30"/>
      <c r="H10" s="21"/>
    </row>
    <row r="11" spans="1:8" ht="19.5" customHeight="1">
      <c r="A11" s="412" t="s">
        <v>231</v>
      </c>
      <c r="B11" s="413"/>
      <c r="C11" s="413"/>
      <c r="D11" s="413"/>
      <c r="E11" s="414"/>
      <c r="F11" s="21"/>
      <c r="G11" s="21"/>
      <c r="H11" s="21"/>
    </row>
    <row r="12" spans="1:8" ht="19.5" customHeight="1">
      <c r="A12" s="85"/>
      <c r="B12" s="134"/>
      <c r="C12" s="134"/>
      <c r="D12" s="134"/>
      <c r="E12" s="135"/>
      <c r="F12" s="33"/>
      <c r="G12" s="33"/>
      <c r="H12" s="33"/>
    </row>
    <row r="13" spans="1:5" ht="19.5" customHeight="1">
      <c r="A13" s="409"/>
      <c r="B13" s="410"/>
      <c r="C13" s="410"/>
      <c r="D13" s="410"/>
      <c r="E13" s="411"/>
    </row>
    <row r="14" spans="1:5" ht="19.5" customHeight="1">
      <c r="A14" s="85"/>
      <c r="B14" s="134"/>
      <c r="C14" s="134"/>
      <c r="D14" s="134"/>
      <c r="E14" s="149" t="s">
        <v>232</v>
      </c>
    </row>
    <row r="15" spans="1:5" ht="19.5" customHeight="1">
      <c r="A15" s="85"/>
      <c r="B15" s="233">
        <v>41059</v>
      </c>
      <c r="C15" s="134"/>
      <c r="D15" s="134"/>
      <c r="E15" s="150" t="s">
        <v>52</v>
      </c>
    </row>
    <row r="16" spans="1:5" ht="19.5" customHeight="1" thickBot="1">
      <c r="A16" s="316"/>
      <c r="B16" s="317"/>
      <c r="C16" s="317"/>
      <c r="D16" s="317"/>
      <c r="E16" s="318"/>
    </row>
    <row r="29" ht="15" customHeight="1">
      <c r="A29" s="31"/>
    </row>
  </sheetData>
  <sheetProtection password="E169" sheet="1" objects="1" scenarios="1"/>
  <mergeCells count="14">
    <mergeCell ref="A7:E7"/>
    <mergeCell ref="A1:E1"/>
    <mergeCell ref="A2:E2"/>
    <mergeCell ref="A3:E3"/>
    <mergeCell ref="A5:E5"/>
    <mergeCell ref="A6:E6"/>
    <mergeCell ref="A13:E13"/>
    <mergeCell ref="A16:E16"/>
    <mergeCell ref="A8:A9"/>
    <mergeCell ref="B8:B9"/>
    <mergeCell ref="C8:C9"/>
    <mergeCell ref="D8:D9"/>
    <mergeCell ref="E8:E9"/>
    <mergeCell ref="A11:E11"/>
  </mergeCells>
  <printOptions horizontalCentered="1"/>
  <pageMargins left="0.25" right="0.25" top="0.75" bottom="0.75" header="0.3" footer="0.3"/>
  <pageSetup blackAndWhite="1"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pane xSplit="5" ySplit="16" topLeftCell="F17" activePane="bottomRight" state="frozen"/>
      <selection pane="topLeft" activeCell="A7" sqref="A7:E7"/>
      <selection pane="topRight" activeCell="A7" sqref="A7:E7"/>
      <selection pane="bottomLeft" activeCell="A7" sqref="A7:E7"/>
      <selection pane="bottomRight" activeCell="A8" sqref="A8:A9"/>
    </sheetView>
  </sheetViews>
  <sheetFormatPr defaultColWidth="9.140625" defaultRowHeight="15" customHeight="1"/>
  <cols>
    <col min="1" max="1" width="3.7109375" style="0" customWidth="1"/>
    <col min="2" max="2" width="30.7109375" style="0" customWidth="1"/>
    <col min="3" max="5" width="25.7109375" style="0" customWidth="1"/>
  </cols>
  <sheetData>
    <row r="1" spans="1:8" ht="19.5" customHeight="1">
      <c r="A1" s="252" t="s">
        <v>210</v>
      </c>
      <c r="B1" s="253"/>
      <c r="C1" s="253"/>
      <c r="D1" s="253"/>
      <c r="E1" s="254"/>
      <c r="F1" s="4"/>
      <c r="G1" s="4"/>
      <c r="H1" s="4"/>
    </row>
    <row r="2" spans="1:8" ht="19.5" customHeight="1">
      <c r="A2" s="290" t="s">
        <v>228</v>
      </c>
      <c r="B2" s="361"/>
      <c r="C2" s="361"/>
      <c r="D2" s="361"/>
      <c r="E2" s="362"/>
      <c r="F2" s="4"/>
      <c r="G2" s="4"/>
      <c r="H2" s="4"/>
    </row>
    <row r="3" spans="1:8" ht="19.5" customHeight="1">
      <c r="A3" s="287" t="s">
        <v>229</v>
      </c>
      <c r="B3" s="369"/>
      <c r="C3" s="369"/>
      <c r="D3" s="369"/>
      <c r="E3" s="394"/>
      <c r="F3" s="18"/>
      <c r="G3" s="18"/>
      <c r="H3" s="18"/>
    </row>
    <row r="4" spans="1:8" ht="9.75" customHeight="1">
      <c r="A4" s="128"/>
      <c r="B4" s="129"/>
      <c r="C4" s="129"/>
      <c r="D4" s="129"/>
      <c r="E4" s="130"/>
      <c r="F4" s="133"/>
      <c r="G4" s="133"/>
      <c r="H4" s="133"/>
    </row>
    <row r="5" spans="1:8" ht="19.5" customHeight="1">
      <c r="A5" s="262" t="s">
        <v>230</v>
      </c>
      <c r="B5" s="263"/>
      <c r="C5" s="263"/>
      <c r="D5" s="263"/>
      <c r="E5" s="264"/>
      <c r="F5" s="4"/>
      <c r="G5" s="4"/>
      <c r="H5" s="4"/>
    </row>
    <row r="6" spans="1:8" ht="19.5" customHeight="1">
      <c r="A6" s="249" t="s">
        <v>211</v>
      </c>
      <c r="B6" s="250"/>
      <c r="C6" s="250"/>
      <c r="D6" s="250"/>
      <c r="E6" s="251"/>
      <c r="F6" s="17"/>
      <c r="G6" s="17"/>
      <c r="H6" s="17"/>
    </row>
    <row r="7" spans="1:8" ht="9.75" customHeight="1">
      <c r="A7" s="299"/>
      <c r="B7" s="300"/>
      <c r="C7" s="300"/>
      <c r="D7" s="300"/>
      <c r="E7" s="301"/>
      <c r="F7" s="4"/>
      <c r="G7" s="4"/>
      <c r="H7" s="133"/>
    </row>
    <row r="8" spans="1:8" ht="30" customHeight="1">
      <c r="A8" s="417" t="s">
        <v>44</v>
      </c>
      <c r="B8" s="296" t="s">
        <v>0</v>
      </c>
      <c r="C8" s="296" t="s">
        <v>200</v>
      </c>
      <c r="D8" s="296" t="s">
        <v>141</v>
      </c>
      <c r="E8" s="415" t="s">
        <v>46</v>
      </c>
      <c r="F8" s="20"/>
      <c r="G8" s="20"/>
      <c r="H8" s="20"/>
    </row>
    <row r="9" spans="1:8" ht="30" customHeight="1">
      <c r="A9" s="418"/>
      <c r="B9" s="419"/>
      <c r="C9" s="296"/>
      <c r="D9" s="419"/>
      <c r="E9" s="416"/>
      <c r="F9" s="20"/>
      <c r="G9" s="20"/>
      <c r="H9" s="21"/>
    </row>
    <row r="10" spans="1:8" ht="49.5" customHeight="1">
      <c r="A10" s="70">
        <v>1</v>
      </c>
      <c r="B10" s="44"/>
      <c r="C10" s="48"/>
      <c r="D10" s="48"/>
      <c r="E10" s="136"/>
      <c r="F10" s="30"/>
      <c r="G10" s="30"/>
      <c r="H10" s="21"/>
    </row>
    <row r="11" spans="1:8" ht="19.5" customHeight="1">
      <c r="A11" s="412" t="s">
        <v>231</v>
      </c>
      <c r="B11" s="413"/>
      <c r="C11" s="413"/>
      <c r="D11" s="413"/>
      <c r="E11" s="414"/>
      <c r="F11" s="21"/>
      <c r="G11" s="21"/>
      <c r="H11" s="21"/>
    </row>
    <row r="12" spans="1:8" ht="19.5" customHeight="1">
      <c r="A12" s="85"/>
      <c r="B12" s="134"/>
      <c r="C12" s="134"/>
      <c r="D12" s="134"/>
      <c r="E12" s="135"/>
      <c r="F12" s="33"/>
      <c r="G12" s="33"/>
      <c r="H12" s="33"/>
    </row>
    <row r="13" spans="1:5" ht="19.5" customHeight="1">
      <c r="A13" s="409"/>
      <c r="B13" s="410"/>
      <c r="C13" s="410"/>
      <c r="D13" s="410"/>
      <c r="E13" s="411"/>
    </row>
    <row r="14" spans="1:5" ht="19.5" customHeight="1">
      <c r="A14" s="85"/>
      <c r="B14" s="134"/>
      <c r="C14" s="134"/>
      <c r="D14" s="134"/>
      <c r="E14" s="149" t="s">
        <v>232</v>
      </c>
    </row>
    <row r="15" spans="1:5" ht="19.5" customHeight="1">
      <c r="A15" s="85"/>
      <c r="B15" s="233">
        <v>41059</v>
      </c>
      <c r="C15" s="134"/>
      <c r="D15" s="134"/>
      <c r="E15" s="150" t="s">
        <v>52</v>
      </c>
    </row>
    <row r="16" spans="1:5" ht="19.5" customHeight="1" thickBot="1">
      <c r="A16" s="316"/>
      <c r="B16" s="317"/>
      <c r="C16" s="317"/>
      <c r="D16" s="317"/>
      <c r="E16" s="318"/>
    </row>
    <row r="29" ht="15" customHeight="1">
      <c r="A29" s="31"/>
    </row>
  </sheetData>
  <sheetProtection password="E169" sheet="1" objects="1" scenarios="1"/>
  <mergeCells count="14">
    <mergeCell ref="A7:E7"/>
    <mergeCell ref="A1:E1"/>
    <mergeCell ref="A2:E2"/>
    <mergeCell ref="A3:E3"/>
    <mergeCell ref="A5:E5"/>
    <mergeCell ref="A6:E6"/>
    <mergeCell ref="A13:E13"/>
    <mergeCell ref="A16:E16"/>
    <mergeCell ref="A8:A9"/>
    <mergeCell ref="B8:B9"/>
    <mergeCell ref="C8:C9"/>
    <mergeCell ref="D8:D9"/>
    <mergeCell ref="E8:E9"/>
    <mergeCell ref="A11:E11"/>
  </mergeCells>
  <printOptions horizontalCentered="1"/>
  <pageMargins left="0.25" right="0.25" top="0.75" bottom="0.75" header="0.3" footer="0.3"/>
  <pageSetup blackAndWhite="1" horizontalDpi="600" verticalDpi="6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pane xSplit="4" ySplit="16" topLeftCell="E17" activePane="bottomRight" state="frozen"/>
      <selection pane="topLeft" activeCell="A6" sqref="A6:E6"/>
      <selection pane="topRight" activeCell="A6" sqref="A6:E6"/>
      <selection pane="bottomLeft" activeCell="A6" sqref="A6:E6"/>
      <selection pane="bottomRight" activeCell="A8" sqref="A8:A9"/>
    </sheetView>
  </sheetViews>
  <sheetFormatPr defaultColWidth="9.140625" defaultRowHeight="15" customHeight="1"/>
  <cols>
    <col min="1" max="1" width="3.7109375" style="0" customWidth="1"/>
    <col min="2" max="4" width="30.7109375" style="0" customWidth="1"/>
  </cols>
  <sheetData>
    <row r="1" spans="1:7" ht="19.5" customHeight="1">
      <c r="A1" s="252" t="s">
        <v>212</v>
      </c>
      <c r="B1" s="253"/>
      <c r="C1" s="253"/>
      <c r="D1" s="254"/>
      <c r="E1" s="4"/>
      <c r="F1" s="4"/>
      <c r="G1" s="4"/>
    </row>
    <row r="2" spans="1:7" ht="19.5" customHeight="1">
      <c r="A2" s="290" t="s">
        <v>228</v>
      </c>
      <c r="B2" s="361"/>
      <c r="C2" s="361"/>
      <c r="D2" s="362"/>
      <c r="E2" s="4"/>
      <c r="F2" s="4"/>
      <c r="G2" s="4"/>
    </row>
    <row r="3" spans="1:7" ht="19.5" customHeight="1">
      <c r="A3" s="287" t="s">
        <v>229</v>
      </c>
      <c r="B3" s="369"/>
      <c r="C3" s="369"/>
      <c r="D3" s="394"/>
      <c r="E3" s="18"/>
      <c r="F3" s="18"/>
      <c r="G3" s="18"/>
    </row>
    <row r="4" spans="1:7" ht="9.75" customHeight="1">
      <c r="A4" s="128"/>
      <c r="B4" s="129"/>
      <c r="C4" s="129"/>
      <c r="D4" s="130"/>
      <c r="E4" s="133"/>
      <c r="F4" s="133"/>
      <c r="G4" s="133"/>
    </row>
    <row r="5" spans="1:7" ht="19.5" customHeight="1">
      <c r="A5" s="262" t="s">
        <v>230</v>
      </c>
      <c r="B5" s="263"/>
      <c r="C5" s="263"/>
      <c r="D5" s="264"/>
      <c r="E5" s="4"/>
      <c r="F5" s="4"/>
      <c r="G5" s="4"/>
    </row>
    <row r="6" spans="1:7" ht="19.5" customHeight="1">
      <c r="A6" s="249" t="s">
        <v>214</v>
      </c>
      <c r="B6" s="250"/>
      <c r="C6" s="250"/>
      <c r="D6" s="251"/>
      <c r="E6" s="17"/>
      <c r="F6" s="17"/>
      <c r="G6" s="17"/>
    </row>
    <row r="7" spans="1:7" ht="9.75" customHeight="1">
      <c r="A7" s="299"/>
      <c r="B7" s="300"/>
      <c r="C7" s="300"/>
      <c r="D7" s="301"/>
      <c r="E7" s="4"/>
      <c r="F7" s="4"/>
      <c r="G7" s="133"/>
    </row>
    <row r="8" spans="1:7" ht="30" customHeight="1">
      <c r="A8" s="417" t="s">
        <v>44</v>
      </c>
      <c r="B8" s="296" t="s">
        <v>0</v>
      </c>
      <c r="C8" s="296" t="s">
        <v>141</v>
      </c>
      <c r="D8" s="415" t="s">
        <v>46</v>
      </c>
      <c r="E8" s="20"/>
      <c r="F8" s="20"/>
      <c r="G8" s="20"/>
    </row>
    <row r="9" spans="1:7" ht="30" customHeight="1">
      <c r="A9" s="418"/>
      <c r="B9" s="419"/>
      <c r="C9" s="296"/>
      <c r="D9" s="416"/>
      <c r="E9" s="20"/>
      <c r="F9" s="20"/>
      <c r="G9" s="21"/>
    </row>
    <row r="10" spans="1:7" ht="49.5" customHeight="1">
      <c r="A10" s="70">
        <v>1</v>
      </c>
      <c r="B10" s="44"/>
      <c r="C10" s="48"/>
      <c r="D10" s="136"/>
      <c r="E10" s="30"/>
      <c r="F10" s="30"/>
      <c r="G10" s="21"/>
    </row>
    <row r="11" spans="1:7" ht="19.5" customHeight="1">
      <c r="A11" s="412" t="s">
        <v>231</v>
      </c>
      <c r="B11" s="413"/>
      <c r="C11" s="413"/>
      <c r="D11" s="414"/>
      <c r="E11" s="21"/>
      <c r="F11" s="21"/>
      <c r="G11" s="21"/>
    </row>
    <row r="12" spans="1:7" ht="19.5" customHeight="1">
      <c r="A12" s="85"/>
      <c r="B12" s="134"/>
      <c r="C12" s="134"/>
      <c r="D12" s="135"/>
      <c r="E12" s="33"/>
      <c r="F12" s="33"/>
      <c r="G12" s="33"/>
    </row>
    <row r="13" spans="1:4" ht="19.5" customHeight="1">
      <c r="A13" s="409"/>
      <c r="B13" s="410"/>
      <c r="C13" s="410"/>
      <c r="D13" s="411"/>
    </row>
    <row r="14" spans="1:4" ht="19.5" customHeight="1">
      <c r="A14" s="85"/>
      <c r="B14" s="134"/>
      <c r="C14" s="134"/>
      <c r="D14" s="149" t="s">
        <v>232</v>
      </c>
    </row>
    <row r="15" spans="1:4" ht="19.5" customHeight="1">
      <c r="A15" s="85"/>
      <c r="B15" s="233">
        <v>41059</v>
      </c>
      <c r="C15" s="134"/>
      <c r="D15" s="150" t="s">
        <v>52</v>
      </c>
    </row>
    <row r="16" spans="1:4" ht="19.5" customHeight="1" thickBot="1">
      <c r="A16" s="316"/>
      <c r="B16" s="317"/>
      <c r="C16" s="317"/>
      <c r="D16" s="318"/>
    </row>
    <row r="29" ht="15" customHeight="1">
      <c r="A29" s="31"/>
    </row>
  </sheetData>
  <sheetProtection password="E169" sheet="1" objects="1" scenarios="1"/>
  <mergeCells count="13">
    <mergeCell ref="A7:D7"/>
    <mergeCell ref="A1:D1"/>
    <mergeCell ref="A2:D2"/>
    <mergeCell ref="A3:D3"/>
    <mergeCell ref="A5:D5"/>
    <mergeCell ref="A6:D6"/>
    <mergeCell ref="A13:D13"/>
    <mergeCell ref="A16:D16"/>
    <mergeCell ref="A8:A9"/>
    <mergeCell ref="B8:B9"/>
    <mergeCell ref="C8:C9"/>
    <mergeCell ref="D8:D9"/>
    <mergeCell ref="A11:D11"/>
  </mergeCells>
  <printOptions horizontalCentered="1"/>
  <pageMargins left="0.25" right="0.25" top="0.75" bottom="0.75" header="0.3" footer="0.3"/>
  <pageSetup blackAndWhite="1" horizontalDpi="600" verticalDpi="6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pane xSplit="4" ySplit="16" topLeftCell="E17" activePane="bottomRight" state="frozen"/>
      <selection pane="topLeft" activeCell="A6" sqref="A6:E6"/>
      <selection pane="topRight" activeCell="A6" sqref="A6:E6"/>
      <selection pane="bottomLeft" activeCell="A6" sqref="A6:E6"/>
      <selection pane="bottomRight" activeCell="A8" sqref="A8:A9"/>
    </sheetView>
  </sheetViews>
  <sheetFormatPr defaultColWidth="9.140625" defaultRowHeight="15" customHeight="1"/>
  <cols>
    <col min="1" max="1" width="3.7109375" style="0" customWidth="1"/>
    <col min="2" max="4" width="30.7109375" style="0" customWidth="1"/>
  </cols>
  <sheetData>
    <row r="1" spans="1:7" ht="19.5" customHeight="1">
      <c r="A1" s="252" t="s">
        <v>213</v>
      </c>
      <c r="B1" s="253"/>
      <c r="C1" s="253"/>
      <c r="D1" s="254"/>
      <c r="E1" s="4"/>
      <c r="F1" s="4"/>
      <c r="G1" s="4"/>
    </row>
    <row r="2" spans="1:7" ht="19.5" customHeight="1">
      <c r="A2" s="290" t="s">
        <v>228</v>
      </c>
      <c r="B2" s="361"/>
      <c r="C2" s="361"/>
      <c r="D2" s="362"/>
      <c r="E2" s="4"/>
      <c r="F2" s="4"/>
      <c r="G2" s="4"/>
    </row>
    <row r="3" spans="1:7" ht="19.5" customHeight="1">
      <c r="A3" s="287" t="s">
        <v>229</v>
      </c>
      <c r="B3" s="369"/>
      <c r="C3" s="369"/>
      <c r="D3" s="394"/>
      <c r="E3" s="18"/>
      <c r="F3" s="18"/>
      <c r="G3" s="18"/>
    </row>
    <row r="4" spans="1:7" ht="9.75" customHeight="1">
      <c r="A4" s="128"/>
      <c r="B4" s="129"/>
      <c r="C4" s="129"/>
      <c r="D4" s="130"/>
      <c r="E4" s="133"/>
      <c r="F4" s="133"/>
      <c r="G4" s="133"/>
    </row>
    <row r="5" spans="1:7" ht="19.5" customHeight="1">
      <c r="A5" s="262" t="s">
        <v>230</v>
      </c>
      <c r="B5" s="263"/>
      <c r="C5" s="263"/>
      <c r="D5" s="264"/>
      <c r="E5" s="4"/>
      <c r="F5" s="4"/>
      <c r="G5" s="4"/>
    </row>
    <row r="6" spans="1:7" ht="19.5" customHeight="1">
      <c r="A6" s="249" t="s">
        <v>215</v>
      </c>
      <c r="B6" s="250"/>
      <c r="C6" s="250"/>
      <c r="D6" s="251"/>
      <c r="E6" s="17"/>
      <c r="F6" s="17"/>
      <c r="G6" s="17"/>
    </row>
    <row r="7" spans="1:7" ht="9.75" customHeight="1">
      <c r="A7" s="299"/>
      <c r="B7" s="300"/>
      <c r="C7" s="300"/>
      <c r="D7" s="301"/>
      <c r="E7" s="4"/>
      <c r="F7" s="4"/>
      <c r="G7" s="133"/>
    </row>
    <row r="8" spans="1:7" ht="30" customHeight="1">
      <c r="A8" s="417" t="s">
        <v>44</v>
      </c>
      <c r="B8" s="296" t="s">
        <v>0</v>
      </c>
      <c r="C8" s="296" t="s">
        <v>141</v>
      </c>
      <c r="D8" s="415" t="s">
        <v>46</v>
      </c>
      <c r="E8" s="20"/>
      <c r="F8" s="20"/>
      <c r="G8" s="20"/>
    </row>
    <row r="9" spans="1:7" ht="30" customHeight="1">
      <c r="A9" s="418"/>
      <c r="B9" s="419"/>
      <c r="C9" s="419"/>
      <c r="D9" s="416"/>
      <c r="E9" s="20"/>
      <c r="F9" s="20"/>
      <c r="G9" s="21"/>
    </row>
    <row r="10" spans="1:7" ht="49.5" customHeight="1">
      <c r="A10" s="70">
        <v>1</v>
      </c>
      <c r="B10" s="44"/>
      <c r="C10" s="48"/>
      <c r="D10" s="136"/>
      <c r="E10" s="30"/>
      <c r="F10" s="30"/>
      <c r="G10" s="21"/>
    </row>
    <row r="11" spans="1:7" ht="19.5" customHeight="1">
      <c r="A11" s="412" t="s">
        <v>231</v>
      </c>
      <c r="B11" s="413"/>
      <c r="C11" s="413"/>
      <c r="D11" s="414"/>
      <c r="E11" s="21"/>
      <c r="F11" s="21"/>
      <c r="G11" s="21"/>
    </row>
    <row r="12" spans="1:7" ht="19.5" customHeight="1">
      <c r="A12" s="85"/>
      <c r="B12" s="134"/>
      <c r="C12" s="134"/>
      <c r="D12" s="135"/>
      <c r="E12" s="33"/>
      <c r="F12" s="33"/>
      <c r="G12" s="33"/>
    </row>
    <row r="13" spans="1:4" ht="19.5" customHeight="1">
      <c r="A13" s="409"/>
      <c r="B13" s="410"/>
      <c r="C13" s="410"/>
      <c r="D13" s="411"/>
    </row>
    <row r="14" spans="1:4" ht="19.5" customHeight="1">
      <c r="A14" s="85"/>
      <c r="B14" s="134"/>
      <c r="C14" s="134"/>
      <c r="D14" s="149" t="s">
        <v>232</v>
      </c>
    </row>
    <row r="15" spans="1:4" ht="19.5" customHeight="1">
      <c r="A15" s="85"/>
      <c r="B15" s="233">
        <v>41059</v>
      </c>
      <c r="C15" s="134"/>
      <c r="D15" s="150" t="s">
        <v>52</v>
      </c>
    </row>
    <row r="16" spans="1:4" ht="19.5" customHeight="1" thickBot="1">
      <c r="A16" s="316"/>
      <c r="B16" s="317"/>
      <c r="C16" s="317"/>
      <c r="D16" s="318"/>
    </row>
    <row r="29" ht="15" customHeight="1">
      <c r="A29" s="31"/>
    </row>
  </sheetData>
  <sheetProtection password="E169" sheet="1" objects="1" scenarios="1"/>
  <mergeCells count="13">
    <mergeCell ref="A7:D7"/>
    <mergeCell ref="A1:D1"/>
    <mergeCell ref="A2:D2"/>
    <mergeCell ref="A3:D3"/>
    <mergeCell ref="A5:D5"/>
    <mergeCell ref="A6:D6"/>
    <mergeCell ref="A13:D13"/>
    <mergeCell ref="A16:D16"/>
    <mergeCell ref="A8:A9"/>
    <mergeCell ref="B8:B9"/>
    <mergeCell ref="C8:C9"/>
    <mergeCell ref="D8:D9"/>
    <mergeCell ref="A11:D11"/>
  </mergeCells>
  <printOptions horizontalCentered="1"/>
  <pageMargins left="0.25" right="0.25" top="0.75" bottom="0.75" header="0.3" footer="0.3"/>
  <pageSetup blackAndWhite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24"/>
  <sheetViews>
    <sheetView showGridLines="0" zoomScalePageLayoutView="0" workbookViewId="0" topLeftCell="A1">
      <pane xSplit="16" ySplit="9" topLeftCell="Q10" activePane="bottomRight" state="frozen"/>
      <selection pane="topLeft" activeCell="A1" sqref="A1"/>
      <selection pane="topRight" activeCell="P1" sqref="P1"/>
      <selection pane="bottomLeft" activeCell="A10" sqref="A10"/>
      <selection pane="bottomRight" activeCell="A8" sqref="A8:A9"/>
    </sheetView>
  </sheetViews>
  <sheetFormatPr defaultColWidth="9.140625" defaultRowHeight="24.75" customHeight="1"/>
  <cols>
    <col min="1" max="1" width="2.7109375" style="13" customWidth="1"/>
    <col min="2" max="2" width="16.7109375" style="5" customWidth="1"/>
    <col min="3" max="15" width="8.7109375" style="12" customWidth="1"/>
    <col min="16" max="16" width="9.28125" style="12" customWidth="1"/>
    <col min="17" max="17" width="8.7109375" style="7" customWidth="1"/>
    <col min="18" max="19" width="25.7109375" style="7" customWidth="1"/>
    <col min="20" max="16384" width="9.140625" style="7" customWidth="1"/>
  </cols>
  <sheetData>
    <row r="1" spans="1:16" ht="19.5" customHeight="1">
      <c r="A1" s="252" t="s">
        <v>74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4"/>
    </row>
    <row r="2" spans="1:16" ht="19.5" customHeight="1">
      <c r="A2" s="290" t="s">
        <v>228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2"/>
    </row>
    <row r="3" spans="1:16" ht="19.5" customHeight="1">
      <c r="A3" s="287" t="s">
        <v>229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9"/>
    </row>
    <row r="4" spans="1:16" ht="9.75" customHeight="1">
      <c r="A4" s="261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6"/>
    </row>
    <row r="5" spans="1:16" ht="19.5" customHeight="1">
      <c r="A5" s="262" t="s">
        <v>230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3"/>
    </row>
    <row r="6" spans="1:16" ht="19.5" customHeight="1">
      <c r="A6" s="249" t="s">
        <v>66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</row>
    <row r="7" spans="1:16" ht="9.75" customHeight="1">
      <c r="A7" s="299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1"/>
    </row>
    <row r="8" spans="1:16" ht="24.75" customHeight="1">
      <c r="A8" s="304"/>
      <c r="B8" s="286" t="s">
        <v>75</v>
      </c>
      <c r="C8" s="296" t="s">
        <v>99</v>
      </c>
      <c r="D8" s="296"/>
      <c r="E8" s="296" t="s">
        <v>73</v>
      </c>
      <c r="F8" s="296" t="s">
        <v>25</v>
      </c>
      <c r="G8" s="286"/>
      <c r="H8" s="286"/>
      <c r="I8" s="286"/>
      <c r="J8" s="286"/>
      <c r="K8" s="286"/>
      <c r="L8" s="286"/>
      <c r="M8" s="286"/>
      <c r="N8" s="286"/>
      <c r="O8" s="278" t="s">
        <v>28</v>
      </c>
      <c r="P8" s="297" t="s">
        <v>97</v>
      </c>
    </row>
    <row r="9" spans="1:16" ht="24.75" customHeight="1">
      <c r="A9" s="304"/>
      <c r="B9" s="286"/>
      <c r="C9" s="118" t="s">
        <v>98</v>
      </c>
      <c r="D9" s="118" t="s">
        <v>91</v>
      </c>
      <c r="E9" s="296"/>
      <c r="F9" s="76" t="s">
        <v>20</v>
      </c>
      <c r="G9" s="76" t="s">
        <v>21</v>
      </c>
      <c r="H9" s="76" t="s">
        <v>22</v>
      </c>
      <c r="I9" s="76" t="s">
        <v>23</v>
      </c>
      <c r="J9" s="76" t="s">
        <v>18</v>
      </c>
      <c r="K9" s="76" t="s">
        <v>17</v>
      </c>
      <c r="L9" s="76" t="s">
        <v>56</v>
      </c>
      <c r="M9" s="76" t="s">
        <v>57</v>
      </c>
      <c r="N9" s="76" t="s">
        <v>58</v>
      </c>
      <c r="O9" s="275"/>
      <c r="P9" s="298"/>
    </row>
    <row r="10" spans="1:16" ht="19.5" customHeight="1">
      <c r="A10" s="77">
        <v>1</v>
      </c>
      <c r="B10" s="37" t="s">
        <v>234</v>
      </c>
      <c r="C10" s="222">
        <v>202</v>
      </c>
      <c r="D10" s="222">
        <v>202</v>
      </c>
      <c r="E10" s="223">
        <v>100</v>
      </c>
      <c r="F10" s="222">
        <v>53</v>
      </c>
      <c r="G10" s="222">
        <v>57</v>
      </c>
      <c r="H10" s="222">
        <v>40</v>
      </c>
      <c r="I10" s="222">
        <v>33</v>
      </c>
      <c r="J10" s="222">
        <v>15</v>
      </c>
      <c r="K10" s="222">
        <v>4</v>
      </c>
      <c r="L10" s="222">
        <v>0</v>
      </c>
      <c r="M10" s="222">
        <v>0</v>
      </c>
      <c r="N10" s="222">
        <v>0</v>
      </c>
      <c r="O10" s="224">
        <v>202</v>
      </c>
      <c r="P10" s="231">
        <f>IF(C10&gt;0,(F10*10+G10*9+H10*8+I10*7+J10*6+K10*5+L10*4)/C10,"")</f>
        <v>8.435643564356436</v>
      </c>
    </row>
    <row r="11" spans="1:16" ht="19.5" customHeight="1">
      <c r="A11" s="77">
        <v>2</v>
      </c>
      <c r="B11" s="37" t="s">
        <v>235</v>
      </c>
      <c r="C11" s="222">
        <v>164</v>
      </c>
      <c r="D11" s="222">
        <v>164</v>
      </c>
      <c r="E11" s="223">
        <v>100</v>
      </c>
      <c r="F11" s="222">
        <v>62</v>
      </c>
      <c r="G11" s="222">
        <v>62</v>
      </c>
      <c r="H11" s="222">
        <v>19</v>
      </c>
      <c r="I11" s="222">
        <v>15</v>
      </c>
      <c r="J11" s="222">
        <v>6</v>
      </c>
      <c r="K11" s="222">
        <v>0</v>
      </c>
      <c r="L11" s="222">
        <v>0</v>
      </c>
      <c r="M11" s="222">
        <v>0</v>
      </c>
      <c r="N11" s="222">
        <v>0</v>
      </c>
      <c r="O11" s="224">
        <v>164</v>
      </c>
      <c r="P11" s="231">
        <f aca="true" t="shared" si="0" ref="P11:P16">IF(C11&gt;0,(F11*10+G11*9+H11*8+I11*7+J11*6+K11*5+L11*4)/C11,"")</f>
        <v>8.96951219512195</v>
      </c>
    </row>
    <row r="12" spans="1:16" ht="19.5" customHeight="1">
      <c r="A12" s="77">
        <v>3</v>
      </c>
      <c r="B12" s="37" t="s">
        <v>236</v>
      </c>
      <c r="C12" s="222">
        <v>38</v>
      </c>
      <c r="D12" s="222">
        <v>38</v>
      </c>
      <c r="E12" s="223">
        <v>100</v>
      </c>
      <c r="F12" s="222">
        <v>12</v>
      </c>
      <c r="G12" s="222">
        <v>17</v>
      </c>
      <c r="H12" s="222">
        <v>5</v>
      </c>
      <c r="I12" s="222">
        <v>4</v>
      </c>
      <c r="J12" s="222">
        <v>0</v>
      </c>
      <c r="K12" s="222">
        <v>0</v>
      </c>
      <c r="L12" s="222">
        <v>0</v>
      </c>
      <c r="M12" s="222">
        <v>0</v>
      </c>
      <c r="N12" s="222">
        <v>0</v>
      </c>
      <c r="O12" s="224">
        <v>38</v>
      </c>
      <c r="P12" s="231">
        <f t="shared" si="0"/>
        <v>8.973684210526315</v>
      </c>
    </row>
    <row r="13" spans="1:16" ht="19.5" customHeight="1">
      <c r="A13" s="77">
        <v>4</v>
      </c>
      <c r="B13" s="37" t="s">
        <v>237</v>
      </c>
      <c r="C13" s="222">
        <v>202</v>
      </c>
      <c r="D13" s="222">
        <v>202</v>
      </c>
      <c r="E13" s="223">
        <v>100</v>
      </c>
      <c r="F13" s="222">
        <v>34</v>
      </c>
      <c r="G13" s="222">
        <v>41</v>
      </c>
      <c r="H13" s="222">
        <v>32</v>
      </c>
      <c r="I13" s="222">
        <v>43</v>
      </c>
      <c r="J13" s="222">
        <v>42</v>
      </c>
      <c r="K13" s="222">
        <v>9</v>
      </c>
      <c r="L13" s="222">
        <v>1</v>
      </c>
      <c r="M13" s="222">
        <v>0</v>
      </c>
      <c r="N13" s="222">
        <v>0</v>
      </c>
      <c r="O13" s="224">
        <v>202</v>
      </c>
      <c r="P13" s="231">
        <f t="shared" si="0"/>
        <v>7.757425742574258</v>
      </c>
    </row>
    <row r="14" spans="1:16" ht="19.5" customHeight="1">
      <c r="A14" s="77">
        <v>5</v>
      </c>
      <c r="B14" s="37" t="s">
        <v>238</v>
      </c>
      <c r="C14" s="222">
        <v>202</v>
      </c>
      <c r="D14" s="222">
        <v>202</v>
      </c>
      <c r="E14" s="223">
        <v>100</v>
      </c>
      <c r="F14" s="222">
        <v>54</v>
      </c>
      <c r="G14" s="222">
        <v>54</v>
      </c>
      <c r="H14" s="222">
        <v>40</v>
      </c>
      <c r="I14" s="222">
        <v>28</v>
      </c>
      <c r="J14" s="222">
        <v>18</v>
      </c>
      <c r="K14" s="222">
        <v>8</v>
      </c>
      <c r="L14" s="222">
        <v>0</v>
      </c>
      <c r="M14" s="222">
        <v>0</v>
      </c>
      <c r="N14" s="222">
        <v>0</v>
      </c>
      <c r="O14" s="224">
        <v>202</v>
      </c>
      <c r="P14" s="231">
        <f t="shared" si="0"/>
        <v>8.366336633663366</v>
      </c>
    </row>
    <row r="15" spans="1:16" ht="19.5" customHeight="1">
      <c r="A15" s="77">
        <v>6</v>
      </c>
      <c r="B15" s="37" t="s">
        <v>239</v>
      </c>
      <c r="C15" s="222">
        <v>202</v>
      </c>
      <c r="D15" s="222">
        <v>202</v>
      </c>
      <c r="E15" s="223">
        <v>100</v>
      </c>
      <c r="F15" s="222">
        <v>74</v>
      </c>
      <c r="G15" s="222">
        <v>44</v>
      </c>
      <c r="H15" s="222">
        <v>39</v>
      </c>
      <c r="I15" s="222">
        <v>27</v>
      </c>
      <c r="J15" s="222">
        <v>13</v>
      </c>
      <c r="K15" s="222">
        <v>5</v>
      </c>
      <c r="L15" s="222">
        <v>0</v>
      </c>
      <c r="M15" s="222">
        <v>0</v>
      </c>
      <c r="N15" s="222">
        <v>0</v>
      </c>
      <c r="O15" s="224">
        <v>202</v>
      </c>
      <c r="P15" s="231">
        <f t="shared" si="0"/>
        <v>8.613861386138614</v>
      </c>
    </row>
    <row r="16" spans="1:16" ht="19.5" customHeight="1">
      <c r="A16" s="78"/>
      <c r="B16" s="43" t="s">
        <v>53</v>
      </c>
      <c r="C16" s="225">
        <f>SUM(C10:C15)</f>
        <v>1010</v>
      </c>
      <c r="D16" s="225">
        <f>SUM(D10:D15)</f>
        <v>1010</v>
      </c>
      <c r="E16" s="226">
        <f>IF(C16&gt;0,ROUND((D16/C16)*100,2),0)</f>
        <v>100</v>
      </c>
      <c r="F16" s="225">
        <f aca="true" t="shared" si="1" ref="F16:O16">SUM(F10:F15)</f>
        <v>289</v>
      </c>
      <c r="G16" s="225">
        <f t="shared" si="1"/>
        <v>275</v>
      </c>
      <c r="H16" s="225">
        <f t="shared" si="1"/>
        <v>175</v>
      </c>
      <c r="I16" s="225">
        <f t="shared" si="1"/>
        <v>150</v>
      </c>
      <c r="J16" s="225">
        <f t="shared" si="1"/>
        <v>94</v>
      </c>
      <c r="K16" s="225">
        <f t="shared" si="1"/>
        <v>26</v>
      </c>
      <c r="L16" s="225">
        <f t="shared" si="1"/>
        <v>1</v>
      </c>
      <c r="M16" s="225">
        <f t="shared" si="1"/>
        <v>0</v>
      </c>
      <c r="N16" s="225">
        <f t="shared" si="1"/>
        <v>0</v>
      </c>
      <c r="O16" s="222">
        <f t="shared" si="1"/>
        <v>1010</v>
      </c>
      <c r="P16" s="231">
        <f t="shared" si="0"/>
        <v>8.428712871287129</v>
      </c>
    </row>
    <row r="17" spans="1:16" ht="19.5" customHeight="1">
      <c r="A17" s="305" t="s">
        <v>231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7"/>
    </row>
    <row r="18" spans="1:16" ht="19.5" customHeight="1">
      <c r="A18" s="7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80"/>
    </row>
    <row r="19" spans="1:16" ht="19.5" customHeight="1">
      <c r="A19" s="75"/>
      <c r="B19" s="26"/>
      <c r="C19" s="50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5" t="s">
        <v>232</v>
      </c>
      <c r="O19" s="45"/>
      <c r="P19" s="79"/>
    </row>
    <row r="20" spans="1:16" ht="19.5" customHeight="1">
      <c r="A20" s="75"/>
      <c r="B20" s="232">
        <v>41059</v>
      </c>
      <c r="C20" s="50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5" t="s">
        <v>52</v>
      </c>
      <c r="O20" s="45"/>
      <c r="P20" s="79"/>
    </row>
    <row r="21" spans="1:16" ht="19.5" customHeight="1" thickBot="1">
      <c r="A21" s="293"/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5"/>
    </row>
    <row r="22" spans="1:16" ht="19.5" customHeight="1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3"/>
    </row>
    <row r="23" spans="1:16" ht="19.5" customHeight="1">
      <c r="A23" s="21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1005" spans="1:16" ht="24.75" customHeight="1">
      <c r="A1005" s="27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</row>
    <row r="1006" spans="1:16" ht="24.75" customHeight="1">
      <c r="A1006" s="28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</row>
    <row r="1007" spans="1:16" ht="24.75" customHeight="1">
      <c r="A1007" s="28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</row>
    <row r="1008" spans="1:16" ht="24.75" customHeight="1">
      <c r="A1008" s="28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</row>
    <row r="1009" spans="1:16" ht="24.75" customHeight="1">
      <c r="A1009" s="28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</row>
    <row r="1010" spans="1:16" ht="24.75" customHeight="1">
      <c r="A1010" s="28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</row>
    <row r="1011" spans="1:16" ht="24.75" customHeight="1">
      <c r="A1011" s="28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</row>
    <row r="1012" spans="1:16" ht="24.75" customHeight="1">
      <c r="A1012" s="28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</row>
    <row r="1013" spans="1:16" ht="24.75" customHeight="1">
      <c r="A1013" s="28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</row>
    <row r="1014" spans="1:16" ht="24.75" customHeight="1">
      <c r="A1014" s="28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</row>
    <row r="1015" spans="1:16" ht="24.75" customHeight="1">
      <c r="A1015" s="28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</row>
    <row r="1016" spans="1:16" ht="24.75" customHeight="1">
      <c r="A1016" s="28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</row>
    <row r="1017" spans="1:16" ht="24.75" customHeight="1">
      <c r="A1017" s="28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</row>
    <row r="1018" spans="1:16" ht="24.75" customHeight="1">
      <c r="A1018" s="28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</row>
    <row r="1019" spans="1:16" ht="24.75" customHeight="1">
      <c r="A1019" s="28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</row>
    <row r="1020" spans="1:16" ht="24.75" customHeight="1">
      <c r="A1020" s="28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</row>
    <row r="1021" spans="1:16" ht="24.75" customHeight="1">
      <c r="A1021" s="28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</row>
    <row r="1022" spans="1:16" ht="24.75" customHeight="1">
      <c r="A1022" s="28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</row>
    <row r="1023" spans="1:16" ht="24.75" customHeight="1">
      <c r="A1023" s="28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</row>
    <row r="1024" spans="1:16" ht="24.75" customHeight="1">
      <c r="A1024" s="28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</row>
  </sheetData>
  <sheetProtection password="E169" sheet="1" objects="1" scenarios="1"/>
  <mergeCells count="16">
    <mergeCell ref="A21:P21"/>
    <mergeCell ref="A1:P1"/>
    <mergeCell ref="A4:P4"/>
    <mergeCell ref="E8:E9"/>
    <mergeCell ref="F8:N8"/>
    <mergeCell ref="P8:P9"/>
    <mergeCell ref="A7:P7"/>
    <mergeCell ref="A5:P5"/>
    <mergeCell ref="A3:P3"/>
    <mergeCell ref="A8:A9"/>
    <mergeCell ref="B8:B9"/>
    <mergeCell ref="A6:P6"/>
    <mergeCell ref="A17:P17"/>
    <mergeCell ref="A2:P2"/>
    <mergeCell ref="O8:O9"/>
    <mergeCell ref="C8:D8"/>
  </mergeCells>
  <printOptions horizontalCentered="1"/>
  <pageMargins left="0.25" right="0.25" top="0.75" bottom="0.75" header="0.3" footer="0.3"/>
  <pageSetup blackAndWhite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24"/>
  <sheetViews>
    <sheetView showGridLines="0" zoomScalePageLayoutView="0" workbookViewId="0" topLeftCell="A1">
      <pane xSplit="17" ySplit="9" topLeftCell="R10" activePane="bottomRight" state="frozen"/>
      <selection pane="topLeft" activeCell="A1" sqref="A1"/>
      <selection pane="topRight" activeCell="P1" sqref="P1"/>
      <selection pane="bottomLeft" activeCell="A10" sqref="A10"/>
      <selection pane="bottomRight" activeCell="A8" sqref="A8:A9"/>
    </sheetView>
  </sheetViews>
  <sheetFormatPr defaultColWidth="9.140625" defaultRowHeight="24.75" customHeight="1"/>
  <cols>
    <col min="1" max="1" width="2.7109375" style="13" customWidth="1"/>
    <col min="2" max="2" width="16.7109375" style="5" customWidth="1"/>
    <col min="3" max="4" width="8.7109375" style="12" customWidth="1"/>
    <col min="5" max="5" width="7.7109375" style="12" customWidth="1"/>
    <col min="6" max="14" width="6.7109375" style="12" customWidth="1"/>
    <col min="15" max="17" width="8.7109375" style="12" customWidth="1"/>
    <col min="18" max="20" width="25.7109375" style="7" customWidth="1"/>
    <col min="21" max="16384" width="9.140625" style="7" customWidth="1"/>
  </cols>
  <sheetData>
    <row r="1" spans="1:17" ht="19.5" customHeight="1">
      <c r="A1" s="252" t="s">
        <v>78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4"/>
    </row>
    <row r="2" spans="1:17" ht="19.5" customHeight="1">
      <c r="A2" s="290" t="s">
        <v>228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2"/>
    </row>
    <row r="3" spans="1:17" ht="19.5" customHeight="1">
      <c r="A3" s="287" t="s">
        <v>229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9"/>
    </row>
    <row r="4" spans="1:17" ht="9.75" customHeight="1">
      <c r="A4" s="261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6"/>
    </row>
    <row r="5" spans="1:17" ht="19.5" customHeight="1">
      <c r="A5" s="262" t="s">
        <v>230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3"/>
    </row>
    <row r="6" spans="1:17" ht="19.5" customHeight="1">
      <c r="A6" s="249" t="s">
        <v>77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</row>
    <row r="7" spans="1:17" ht="9.75" customHeight="1">
      <c r="A7" s="299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1"/>
    </row>
    <row r="8" spans="1:17" ht="24.75" customHeight="1">
      <c r="A8" s="304"/>
      <c r="B8" s="286" t="s">
        <v>75</v>
      </c>
      <c r="C8" s="296" t="s">
        <v>99</v>
      </c>
      <c r="D8" s="296"/>
      <c r="E8" s="296" t="s">
        <v>73</v>
      </c>
      <c r="F8" s="296" t="s">
        <v>25</v>
      </c>
      <c r="G8" s="286"/>
      <c r="H8" s="286"/>
      <c r="I8" s="286"/>
      <c r="J8" s="286"/>
      <c r="K8" s="286"/>
      <c r="L8" s="286"/>
      <c r="M8" s="286"/>
      <c r="N8" s="286"/>
      <c r="O8" s="296" t="s">
        <v>95</v>
      </c>
      <c r="P8" s="286" t="s">
        <v>29</v>
      </c>
      <c r="Q8" s="297" t="s">
        <v>27</v>
      </c>
    </row>
    <row r="9" spans="1:17" ht="24.75" customHeight="1">
      <c r="A9" s="304"/>
      <c r="B9" s="286"/>
      <c r="C9" s="118" t="s">
        <v>98</v>
      </c>
      <c r="D9" s="118" t="s">
        <v>91</v>
      </c>
      <c r="E9" s="296"/>
      <c r="F9" s="162" t="s">
        <v>20</v>
      </c>
      <c r="G9" s="162" t="s">
        <v>21</v>
      </c>
      <c r="H9" s="162" t="s">
        <v>22</v>
      </c>
      <c r="I9" s="162" t="s">
        <v>23</v>
      </c>
      <c r="J9" s="162" t="s">
        <v>18</v>
      </c>
      <c r="K9" s="162" t="s">
        <v>17</v>
      </c>
      <c r="L9" s="162" t="s">
        <v>56</v>
      </c>
      <c r="M9" s="162" t="s">
        <v>57</v>
      </c>
      <c r="N9" s="162" t="s">
        <v>58</v>
      </c>
      <c r="O9" s="286"/>
      <c r="P9" s="286"/>
      <c r="Q9" s="298"/>
    </row>
    <row r="10" spans="1:17" ht="19.5" customHeight="1">
      <c r="A10" s="77">
        <v>1</v>
      </c>
      <c r="B10" s="37" t="s">
        <v>234</v>
      </c>
      <c r="C10" s="222">
        <v>202</v>
      </c>
      <c r="D10" s="222">
        <v>202</v>
      </c>
      <c r="E10" s="223">
        <v>100</v>
      </c>
      <c r="F10" s="222">
        <v>53</v>
      </c>
      <c r="G10" s="222">
        <v>57</v>
      </c>
      <c r="H10" s="222">
        <v>40</v>
      </c>
      <c r="I10" s="222">
        <v>33</v>
      </c>
      <c r="J10" s="222">
        <v>15</v>
      </c>
      <c r="K10" s="222">
        <v>4</v>
      </c>
      <c r="L10" s="222">
        <v>0</v>
      </c>
      <c r="M10" s="222">
        <v>0</v>
      </c>
      <c r="N10" s="222">
        <v>0</v>
      </c>
      <c r="O10" s="224">
        <v>202</v>
      </c>
      <c r="P10" s="224">
        <v>1704</v>
      </c>
      <c r="Q10" s="227">
        <v>84.36</v>
      </c>
    </row>
    <row r="11" spans="1:17" ht="19.5" customHeight="1">
      <c r="A11" s="77">
        <v>2</v>
      </c>
      <c r="B11" s="37" t="s">
        <v>235</v>
      </c>
      <c r="C11" s="222">
        <v>164</v>
      </c>
      <c r="D11" s="222">
        <v>164</v>
      </c>
      <c r="E11" s="223">
        <v>100</v>
      </c>
      <c r="F11" s="222">
        <v>62</v>
      </c>
      <c r="G11" s="222">
        <v>62</v>
      </c>
      <c r="H11" s="222">
        <v>19</v>
      </c>
      <c r="I11" s="222">
        <v>15</v>
      </c>
      <c r="J11" s="222">
        <v>6</v>
      </c>
      <c r="K11" s="222">
        <v>0</v>
      </c>
      <c r="L11" s="222">
        <v>0</v>
      </c>
      <c r="M11" s="222">
        <v>0</v>
      </c>
      <c r="N11" s="222">
        <v>0</v>
      </c>
      <c r="O11" s="224">
        <v>164</v>
      </c>
      <c r="P11" s="224">
        <v>1471</v>
      </c>
      <c r="Q11" s="227">
        <v>89.7</v>
      </c>
    </row>
    <row r="12" spans="1:17" ht="19.5" customHeight="1">
      <c r="A12" s="77">
        <v>3</v>
      </c>
      <c r="B12" s="37" t="s">
        <v>236</v>
      </c>
      <c r="C12" s="222">
        <v>38</v>
      </c>
      <c r="D12" s="222">
        <v>38</v>
      </c>
      <c r="E12" s="223">
        <v>100</v>
      </c>
      <c r="F12" s="222">
        <v>12</v>
      </c>
      <c r="G12" s="222">
        <v>17</v>
      </c>
      <c r="H12" s="222">
        <v>5</v>
      </c>
      <c r="I12" s="222">
        <v>4</v>
      </c>
      <c r="J12" s="222">
        <v>0</v>
      </c>
      <c r="K12" s="222">
        <v>0</v>
      </c>
      <c r="L12" s="222">
        <v>0</v>
      </c>
      <c r="M12" s="222">
        <v>0</v>
      </c>
      <c r="N12" s="222">
        <v>0</v>
      </c>
      <c r="O12" s="224">
        <v>38</v>
      </c>
      <c r="P12" s="224">
        <v>341</v>
      </c>
      <c r="Q12" s="227">
        <v>89.74</v>
      </c>
    </row>
    <row r="13" spans="1:17" ht="19.5" customHeight="1">
      <c r="A13" s="77">
        <v>4</v>
      </c>
      <c r="B13" s="37" t="s">
        <v>237</v>
      </c>
      <c r="C13" s="222">
        <v>202</v>
      </c>
      <c r="D13" s="222">
        <v>202</v>
      </c>
      <c r="E13" s="223">
        <v>100</v>
      </c>
      <c r="F13" s="222">
        <v>34</v>
      </c>
      <c r="G13" s="222">
        <v>41</v>
      </c>
      <c r="H13" s="222">
        <v>32</v>
      </c>
      <c r="I13" s="222">
        <v>43</v>
      </c>
      <c r="J13" s="222">
        <v>42</v>
      </c>
      <c r="K13" s="222">
        <v>9</v>
      </c>
      <c r="L13" s="222">
        <v>1</v>
      </c>
      <c r="M13" s="222">
        <v>0</v>
      </c>
      <c r="N13" s="222">
        <v>0</v>
      </c>
      <c r="O13" s="224">
        <v>202</v>
      </c>
      <c r="P13" s="224">
        <v>1567</v>
      </c>
      <c r="Q13" s="227">
        <v>77.57</v>
      </c>
    </row>
    <row r="14" spans="1:17" ht="19.5" customHeight="1">
      <c r="A14" s="77">
        <v>5</v>
      </c>
      <c r="B14" s="37" t="s">
        <v>238</v>
      </c>
      <c r="C14" s="222">
        <v>202</v>
      </c>
      <c r="D14" s="222">
        <v>202</v>
      </c>
      <c r="E14" s="223">
        <v>100</v>
      </c>
      <c r="F14" s="222">
        <v>54</v>
      </c>
      <c r="G14" s="222">
        <v>54</v>
      </c>
      <c r="H14" s="222">
        <v>40</v>
      </c>
      <c r="I14" s="222">
        <v>28</v>
      </c>
      <c r="J14" s="222">
        <v>18</v>
      </c>
      <c r="K14" s="222">
        <v>8</v>
      </c>
      <c r="L14" s="222">
        <v>0</v>
      </c>
      <c r="M14" s="222">
        <v>0</v>
      </c>
      <c r="N14" s="222">
        <v>0</v>
      </c>
      <c r="O14" s="224">
        <v>202</v>
      </c>
      <c r="P14" s="224">
        <v>1690</v>
      </c>
      <c r="Q14" s="227">
        <v>83.66</v>
      </c>
    </row>
    <row r="15" spans="1:17" ht="19.5" customHeight="1">
      <c r="A15" s="77">
        <v>6</v>
      </c>
      <c r="B15" s="37" t="s">
        <v>239</v>
      </c>
      <c r="C15" s="222">
        <v>202</v>
      </c>
      <c r="D15" s="222">
        <v>202</v>
      </c>
      <c r="E15" s="223">
        <v>100</v>
      </c>
      <c r="F15" s="222">
        <v>74</v>
      </c>
      <c r="G15" s="222">
        <v>44</v>
      </c>
      <c r="H15" s="222">
        <v>39</v>
      </c>
      <c r="I15" s="222">
        <v>27</v>
      </c>
      <c r="J15" s="222">
        <v>13</v>
      </c>
      <c r="K15" s="222">
        <v>5</v>
      </c>
      <c r="L15" s="222">
        <v>0</v>
      </c>
      <c r="M15" s="222">
        <v>0</v>
      </c>
      <c r="N15" s="222">
        <v>0</v>
      </c>
      <c r="O15" s="224">
        <v>202</v>
      </c>
      <c r="P15" s="224">
        <v>1740</v>
      </c>
      <c r="Q15" s="227">
        <v>86.14</v>
      </c>
    </row>
    <row r="16" spans="1:17" ht="19.5" customHeight="1">
      <c r="A16" s="78"/>
      <c r="B16" s="43" t="s">
        <v>53</v>
      </c>
      <c r="C16" s="225">
        <f>SUM(C10:C15)</f>
        <v>1010</v>
      </c>
      <c r="D16" s="225">
        <f>SUM(D10:D15)</f>
        <v>1010</v>
      </c>
      <c r="E16" s="226">
        <f>IF(C16&gt;0,ROUND((D16/C16)*100,2),0)</f>
        <v>100</v>
      </c>
      <c r="F16" s="225">
        <f aca="true" t="shared" si="0" ref="F16:P16">SUM(F10:F15)</f>
        <v>289</v>
      </c>
      <c r="G16" s="225">
        <f t="shared" si="0"/>
        <v>275</v>
      </c>
      <c r="H16" s="225">
        <f t="shared" si="0"/>
        <v>175</v>
      </c>
      <c r="I16" s="225">
        <f t="shared" si="0"/>
        <v>150</v>
      </c>
      <c r="J16" s="225">
        <f t="shared" si="0"/>
        <v>94</v>
      </c>
      <c r="K16" s="225">
        <f t="shared" si="0"/>
        <v>26</v>
      </c>
      <c r="L16" s="225">
        <f t="shared" si="0"/>
        <v>1</v>
      </c>
      <c r="M16" s="225">
        <f t="shared" si="0"/>
        <v>0</v>
      </c>
      <c r="N16" s="225">
        <f t="shared" si="0"/>
        <v>0</v>
      </c>
      <c r="O16" s="225">
        <f t="shared" si="0"/>
        <v>1010</v>
      </c>
      <c r="P16" s="225">
        <f t="shared" si="0"/>
        <v>8513</v>
      </c>
      <c r="Q16" s="228">
        <f>IF(C16&gt;0,ROUND(((F16*10+G16*9+H16*8+I16*7+J16*6+K16*5+L16*4)/C16)*10,2),0)</f>
        <v>84.29</v>
      </c>
    </row>
    <row r="17" spans="1:17" ht="19.5" customHeight="1">
      <c r="A17" s="305" t="s">
        <v>231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7"/>
    </row>
    <row r="18" spans="1:17" ht="19.5" customHeight="1">
      <c r="A18" s="161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4"/>
    </row>
    <row r="19" spans="1:17" ht="19.5" customHeight="1">
      <c r="A19" s="75"/>
      <c r="B19" s="26"/>
      <c r="C19" s="50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5" t="s">
        <v>232</v>
      </c>
      <c r="O19" s="45"/>
      <c r="P19" s="45"/>
      <c r="Q19" s="79"/>
    </row>
    <row r="20" spans="1:17" ht="19.5" customHeight="1">
      <c r="A20" s="75"/>
      <c r="B20" s="232">
        <v>41059</v>
      </c>
      <c r="C20" s="50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5" t="s">
        <v>52</v>
      </c>
      <c r="O20" s="45"/>
      <c r="P20" s="45"/>
      <c r="Q20" s="79"/>
    </row>
    <row r="21" spans="1:17" ht="19.5" customHeight="1" thickBot="1">
      <c r="A21" s="293"/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5"/>
    </row>
    <row r="22" spans="1:17" ht="19.5" customHeight="1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3"/>
    </row>
    <row r="23" spans="1:17" ht="19.5" customHeight="1">
      <c r="A23" s="21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1005" spans="1:17" ht="24.75" customHeight="1">
      <c r="A1005" s="27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</row>
    <row r="1006" spans="1:17" ht="24.75" customHeight="1">
      <c r="A1006" s="28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</row>
    <row r="1007" spans="1:17" ht="24.75" customHeight="1">
      <c r="A1007" s="28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</row>
    <row r="1008" spans="1:17" ht="24.75" customHeight="1">
      <c r="A1008" s="28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</row>
    <row r="1009" spans="1:17" ht="24.75" customHeight="1">
      <c r="A1009" s="28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</row>
    <row r="1010" spans="1:17" ht="24.75" customHeight="1">
      <c r="A1010" s="28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</row>
    <row r="1011" spans="1:17" ht="24.75" customHeight="1">
      <c r="A1011" s="28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</row>
    <row r="1012" spans="1:17" ht="24.75" customHeight="1">
      <c r="A1012" s="28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</row>
    <row r="1013" spans="1:17" ht="24.75" customHeight="1">
      <c r="A1013" s="28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</row>
    <row r="1014" spans="1:17" ht="24.75" customHeight="1">
      <c r="A1014" s="28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</row>
    <row r="1015" spans="1:17" ht="24.75" customHeight="1">
      <c r="A1015" s="28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</row>
    <row r="1016" spans="1:17" ht="24.75" customHeight="1">
      <c r="A1016" s="28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</row>
    <row r="1017" spans="1:17" ht="24.75" customHeight="1">
      <c r="A1017" s="28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</row>
    <row r="1018" spans="1:17" ht="24.75" customHeight="1">
      <c r="A1018" s="28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</row>
    <row r="1019" spans="1:17" ht="24.75" customHeight="1">
      <c r="A1019" s="28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</row>
    <row r="1020" spans="1:17" ht="24.75" customHeight="1">
      <c r="A1020" s="28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</row>
    <row r="1021" spans="1:17" ht="24.75" customHeight="1">
      <c r="A1021" s="28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</row>
    <row r="1022" spans="1:17" ht="24.75" customHeight="1">
      <c r="A1022" s="28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</row>
    <row r="1023" spans="1:17" ht="24.75" customHeight="1">
      <c r="A1023" s="28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</row>
    <row r="1024" spans="1:17" ht="24.75" customHeight="1">
      <c r="A1024" s="28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</row>
  </sheetData>
  <sheetProtection password="E169" sheet="1" objects="1" scenarios="1"/>
  <mergeCells count="17">
    <mergeCell ref="A6:Q6"/>
    <mergeCell ref="C8:D8"/>
    <mergeCell ref="A1:Q1"/>
    <mergeCell ref="A2:Q2"/>
    <mergeCell ref="A3:Q3"/>
    <mergeCell ref="A4:Q4"/>
    <mergeCell ref="A5:Q5"/>
    <mergeCell ref="A17:Q17"/>
    <mergeCell ref="A21:Q21"/>
    <mergeCell ref="O8:O9"/>
    <mergeCell ref="P8:P9"/>
    <mergeCell ref="A7:Q7"/>
    <mergeCell ref="A8:A9"/>
    <mergeCell ref="B8:B9"/>
    <mergeCell ref="E8:E9"/>
    <mergeCell ref="F8:N8"/>
    <mergeCell ref="Q8:Q9"/>
  </mergeCells>
  <printOptions horizontalCentered="1"/>
  <pageMargins left="0.25" right="0.25" top="0.75" bottom="0.75" header="0.3" footer="0.3"/>
  <pageSetup blackAndWhite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showGridLines="0" zoomScalePageLayoutView="0" workbookViewId="0" topLeftCell="A1">
      <pane xSplit="6" ySplit="8" topLeftCell="G9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B8" sqref="B8"/>
    </sheetView>
  </sheetViews>
  <sheetFormatPr defaultColWidth="9.140625" defaultRowHeight="12.75"/>
  <cols>
    <col min="1" max="1" width="3.7109375" style="0" customWidth="1"/>
    <col min="2" max="2" width="6.7109375" style="0" bestFit="1" customWidth="1"/>
    <col min="3" max="3" width="20.7109375" style="0" customWidth="1"/>
    <col min="4" max="4" width="25.7109375" style="0" customWidth="1"/>
    <col min="5" max="5" width="30.7109375" style="160" customWidth="1"/>
    <col min="6" max="6" width="7.421875" style="0" customWidth="1"/>
    <col min="8" max="8" width="22.7109375" style="0" customWidth="1"/>
  </cols>
  <sheetData>
    <row r="1" spans="1:17" ht="19.5" customHeight="1">
      <c r="A1" s="252" t="s">
        <v>76</v>
      </c>
      <c r="B1" s="319"/>
      <c r="C1" s="319"/>
      <c r="D1" s="319"/>
      <c r="E1" s="319"/>
      <c r="F1" s="320"/>
      <c r="G1" s="5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9.5" customHeight="1">
      <c r="A2" s="290" t="s">
        <v>228</v>
      </c>
      <c r="B2" s="321"/>
      <c r="C2" s="321"/>
      <c r="D2" s="321"/>
      <c r="E2" s="321"/>
      <c r="F2" s="322"/>
      <c r="G2" s="52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9.5" customHeight="1">
      <c r="A3" s="287" t="s">
        <v>229</v>
      </c>
      <c r="B3" s="323"/>
      <c r="C3" s="323"/>
      <c r="D3" s="323"/>
      <c r="E3" s="323"/>
      <c r="F3" s="324"/>
      <c r="G3" s="59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9.75" customHeight="1">
      <c r="A4" s="261"/>
      <c r="B4" s="325"/>
      <c r="C4" s="325"/>
      <c r="D4" s="325"/>
      <c r="E4" s="325"/>
      <c r="F4" s="326"/>
      <c r="G4" s="35"/>
      <c r="H4" s="19"/>
      <c r="I4" s="19"/>
      <c r="J4" s="19"/>
      <c r="K4" s="19"/>
      <c r="L4" s="19"/>
      <c r="M4" s="19"/>
      <c r="N4" s="19"/>
      <c r="O4" s="4"/>
      <c r="P4" s="4"/>
      <c r="Q4" s="4"/>
    </row>
    <row r="5" spans="1:17" ht="19.5" customHeight="1">
      <c r="A5" s="262" t="s">
        <v>230</v>
      </c>
      <c r="B5" s="325"/>
      <c r="C5" s="325"/>
      <c r="D5" s="325"/>
      <c r="E5" s="325"/>
      <c r="F5" s="326"/>
      <c r="G5" s="55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9.5" customHeight="1">
      <c r="A6" s="249" t="s">
        <v>93</v>
      </c>
      <c r="B6" s="259"/>
      <c r="C6" s="259"/>
      <c r="D6" s="259"/>
      <c r="E6" s="259"/>
      <c r="F6" s="260"/>
      <c r="G6" s="56"/>
      <c r="H6" s="17"/>
      <c r="I6" s="17"/>
      <c r="J6" s="17"/>
      <c r="K6" s="17"/>
      <c r="L6" s="17"/>
      <c r="M6" s="17"/>
      <c r="N6" s="4"/>
      <c r="O6" s="4"/>
      <c r="P6" s="4"/>
      <c r="Q6" s="4"/>
    </row>
    <row r="7" spans="1:17" ht="9.75" customHeight="1">
      <c r="A7" s="308"/>
      <c r="B7" s="309"/>
      <c r="C7" s="309"/>
      <c r="D7" s="309"/>
      <c r="E7" s="309"/>
      <c r="F7" s="310"/>
      <c r="G7" s="35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4.75" customHeight="1">
      <c r="A8" s="95"/>
      <c r="B8" s="91" t="s">
        <v>44</v>
      </c>
      <c r="C8" s="119" t="s">
        <v>100</v>
      </c>
      <c r="D8" s="119" t="s">
        <v>0</v>
      </c>
      <c r="E8" s="121" t="s">
        <v>101</v>
      </c>
      <c r="F8" s="120" t="s">
        <v>94</v>
      </c>
      <c r="G8" s="81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" customHeight="1">
      <c r="A9" s="97"/>
      <c r="B9" s="104">
        <v>1</v>
      </c>
      <c r="C9" s="113" t="s">
        <v>278</v>
      </c>
      <c r="D9" s="113" t="s">
        <v>233</v>
      </c>
      <c r="E9" s="158" t="s">
        <v>279</v>
      </c>
      <c r="F9" s="105" t="s">
        <v>20</v>
      </c>
      <c r="G9" s="81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" customHeight="1">
      <c r="A10" s="97"/>
      <c r="B10" s="104">
        <v>2</v>
      </c>
      <c r="C10" s="113" t="s">
        <v>278</v>
      </c>
      <c r="D10" s="113" t="s">
        <v>233</v>
      </c>
      <c r="E10" s="158" t="s">
        <v>280</v>
      </c>
      <c r="F10" s="105" t="s">
        <v>20</v>
      </c>
      <c r="G10" s="81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" customHeight="1">
      <c r="A11" s="97"/>
      <c r="B11" s="104">
        <v>3</v>
      </c>
      <c r="C11" s="113" t="s">
        <v>278</v>
      </c>
      <c r="D11" s="113" t="s">
        <v>233</v>
      </c>
      <c r="E11" s="158" t="s">
        <v>281</v>
      </c>
      <c r="F11" s="105" t="s">
        <v>20</v>
      </c>
      <c r="G11" s="81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" customHeight="1">
      <c r="A12" s="97"/>
      <c r="B12" s="104">
        <v>4</v>
      </c>
      <c r="C12" s="113" t="s">
        <v>278</v>
      </c>
      <c r="D12" s="113" t="s">
        <v>233</v>
      </c>
      <c r="E12" s="158" t="s">
        <v>282</v>
      </c>
      <c r="F12" s="105" t="s">
        <v>20</v>
      </c>
      <c r="G12" s="81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" customHeight="1">
      <c r="A13" s="97"/>
      <c r="B13" s="104">
        <v>5</v>
      </c>
      <c r="C13" s="113" t="s">
        <v>278</v>
      </c>
      <c r="D13" s="113" t="s">
        <v>233</v>
      </c>
      <c r="E13" s="158" t="s">
        <v>283</v>
      </c>
      <c r="F13" s="105" t="s">
        <v>20</v>
      </c>
      <c r="G13" s="81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15" customHeight="1">
      <c r="A14" s="97"/>
      <c r="B14" s="104">
        <v>6</v>
      </c>
      <c r="C14" s="113" t="s">
        <v>278</v>
      </c>
      <c r="D14" s="113" t="s">
        <v>233</v>
      </c>
      <c r="E14" s="158" t="s">
        <v>284</v>
      </c>
      <c r="F14" s="105" t="s">
        <v>20</v>
      </c>
      <c r="G14" s="81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5" customHeight="1">
      <c r="A15" s="97"/>
      <c r="B15" s="104">
        <v>7</v>
      </c>
      <c r="C15" s="113" t="s">
        <v>278</v>
      </c>
      <c r="D15" s="113" t="s">
        <v>233</v>
      </c>
      <c r="E15" s="158" t="s">
        <v>285</v>
      </c>
      <c r="F15" s="105" t="s">
        <v>20</v>
      </c>
      <c r="G15" s="81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ht="15" customHeight="1">
      <c r="A16" s="97"/>
      <c r="B16" s="104">
        <v>8</v>
      </c>
      <c r="C16" s="113" t="s">
        <v>278</v>
      </c>
      <c r="D16" s="113" t="s">
        <v>233</v>
      </c>
      <c r="E16" s="158" t="s">
        <v>286</v>
      </c>
      <c r="F16" s="105" t="s">
        <v>20</v>
      </c>
      <c r="G16" s="81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15" customHeight="1">
      <c r="A17" s="97"/>
      <c r="B17" s="104">
        <v>9</v>
      </c>
      <c r="C17" s="113" t="s">
        <v>278</v>
      </c>
      <c r="D17" s="113" t="s">
        <v>233</v>
      </c>
      <c r="E17" s="158" t="s">
        <v>287</v>
      </c>
      <c r="F17" s="105" t="s">
        <v>20</v>
      </c>
      <c r="G17" s="81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15" customHeight="1">
      <c r="A18" s="97"/>
      <c r="B18" s="104">
        <v>10</v>
      </c>
      <c r="C18" s="113" t="s">
        <v>278</v>
      </c>
      <c r="D18" s="113" t="s">
        <v>233</v>
      </c>
      <c r="E18" s="158" t="s">
        <v>288</v>
      </c>
      <c r="F18" s="105" t="s">
        <v>20</v>
      </c>
      <c r="G18" s="81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15" customHeight="1">
      <c r="A19" s="97"/>
      <c r="B19" s="104">
        <v>11</v>
      </c>
      <c r="C19" s="113" t="s">
        <v>278</v>
      </c>
      <c r="D19" s="113" t="s">
        <v>233</v>
      </c>
      <c r="E19" s="158" t="s">
        <v>289</v>
      </c>
      <c r="F19" s="105" t="s">
        <v>20</v>
      </c>
      <c r="G19" s="81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15" customHeight="1">
      <c r="A20" s="97"/>
      <c r="B20" s="104">
        <v>12</v>
      </c>
      <c r="C20" s="113" t="s">
        <v>278</v>
      </c>
      <c r="D20" s="113" t="s">
        <v>233</v>
      </c>
      <c r="E20" s="158" t="s">
        <v>290</v>
      </c>
      <c r="F20" s="105" t="s">
        <v>20</v>
      </c>
      <c r="G20" s="81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15" customHeight="1">
      <c r="A21" s="97"/>
      <c r="B21" s="104">
        <v>13</v>
      </c>
      <c r="C21" s="113" t="s">
        <v>278</v>
      </c>
      <c r="D21" s="113" t="s">
        <v>233</v>
      </c>
      <c r="E21" s="158" t="s">
        <v>291</v>
      </c>
      <c r="F21" s="105" t="s">
        <v>20</v>
      </c>
      <c r="G21" s="81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5" customHeight="1">
      <c r="A22" s="97"/>
      <c r="B22" s="104">
        <v>14</v>
      </c>
      <c r="C22" s="113" t="s">
        <v>278</v>
      </c>
      <c r="D22" s="113" t="s">
        <v>233</v>
      </c>
      <c r="E22" s="158" t="s">
        <v>292</v>
      </c>
      <c r="F22" s="105" t="s">
        <v>20</v>
      </c>
      <c r="G22" s="81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5" customHeight="1">
      <c r="A23" s="97"/>
      <c r="B23" s="104">
        <v>15</v>
      </c>
      <c r="C23" s="113" t="s">
        <v>278</v>
      </c>
      <c r="D23" s="113" t="s">
        <v>233</v>
      </c>
      <c r="E23" s="158" t="s">
        <v>293</v>
      </c>
      <c r="F23" s="105" t="s">
        <v>20</v>
      </c>
      <c r="G23" s="81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15" customHeight="1">
      <c r="A24" s="97"/>
      <c r="B24" s="104">
        <v>16</v>
      </c>
      <c r="C24" s="113" t="s">
        <v>278</v>
      </c>
      <c r="D24" s="113" t="s">
        <v>233</v>
      </c>
      <c r="E24" s="158" t="s">
        <v>294</v>
      </c>
      <c r="F24" s="105" t="s">
        <v>20</v>
      </c>
      <c r="G24" s="81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5" customHeight="1">
      <c r="A25" s="97"/>
      <c r="B25" s="104">
        <v>17</v>
      </c>
      <c r="C25" s="113" t="s">
        <v>278</v>
      </c>
      <c r="D25" s="113" t="s">
        <v>233</v>
      </c>
      <c r="E25" s="158" t="s">
        <v>295</v>
      </c>
      <c r="F25" s="105" t="s">
        <v>20</v>
      </c>
      <c r="G25" s="81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5" customHeight="1">
      <c r="A26" s="97"/>
      <c r="B26" s="104">
        <v>18</v>
      </c>
      <c r="C26" s="113" t="s">
        <v>278</v>
      </c>
      <c r="D26" s="113" t="s">
        <v>233</v>
      </c>
      <c r="E26" s="158" t="s">
        <v>296</v>
      </c>
      <c r="F26" s="105" t="s">
        <v>20</v>
      </c>
      <c r="G26" s="81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5" customHeight="1">
      <c r="A27" s="97"/>
      <c r="B27" s="104">
        <v>19</v>
      </c>
      <c r="C27" s="113" t="s">
        <v>278</v>
      </c>
      <c r="D27" s="113" t="s">
        <v>233</v>
      </c>
      <c r="E27" s="158" t="s">
        <v>297</v>
      </c>
      <c r="F27" s="105" t="s">
        <v>20</v>
      </c>
      <c r="G27" s="81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15" customHeight="1">
      <c r="A28" s="97"/>
      <c r="B28" s="104">
        <v>20</v>
      </c>
      <c r="C28" s="113" t="s">
        <v>278</v>
      </c>
      <c r="D28" s="113" t="s">
        <v>233</v>
      </c>
      <c r="E28" s="158" t="s">
        <v>298</v>
      </c>
      <c r="F28" s="105" t="s">
        <v>20</v>
      </c>
      <c r="G28" s="81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15" customHeight="1">
      <c r="A29" s="97"/>
      <c r="B29" s="104">
        <v>21</v>
      </c>
      <c r="C29" s="113" t="s">
        <v>278</v>
      </c>
      <c r="D29" s="113" t="s">
        <v>233</v>
      </c>
      <c r="E29" s="158" t="s">
        <v>299</v>
      </c>
      <c r="F29" s="105" t="s">
        <v>20</v>
      </c>
      <c r="G29" s="81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5" customHeight="1">
      <c r="A30" s="97"/>
      <c r="B30" s="104">
        <v>22</v>
      </c>
      <c r="C30" s="113" t="s">
        <v>278</v>
      </c>
      <c r="D30" s="113" t="s">
        <v>233</v>
      </c>
      <c r="E30" s="158" t="s">
        <v>300</v>
      </c>
      <c r="F30" s="105" t="s">
        <v>20</v>
      </c>
      <c r="G30" s="81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5" customHeight="1">
      <c r="A31" s="97"/>
      <c r="B31" s="104">
        <v>23</v>
      </c>
      <c r="C31" s="113" t="s">
        <v>278</v>
      </c>
      <c r="D31" s="113" t="s">
        <v>233</v>
      </c>
      <c r="E31" s="158" t="s">
        <v>301</v>
      </c>
      <c r="F31" s="105" t="s">
        <v>20</v>
      </c>
      <c r="G31" s="81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15" customHeight="1">
      <c r="A32" s="97"/>
      <c r="B32" s="104">
        <v>24</v>
      </c>
      <c r="C32" s="113" t="s">
        <v>278</v>
      </c>
      <c r="D32" s="113" t="s">
        <v>233</v>
      </c>
      <c r="E32" s="158" t="s">
        <v>302</v>
      </c>
      <c r="F32" s="105" t="s">
        <v>20</v>
      </c>
      <c r="G32" s="81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5" customHeight="1">
      <c r="A33" s="97"/>
      <c r="B33" s="104">
        <v>25</v>
      </c>
      <c r="C33" s="113" t="s">
        <v>278</v>
      </c>
      <c r="D33" s="113" t="s">
        <v>233</v>
      </c>
      <c r="E33" s="158" t="s">
        <v>303</v>
      </c>
      <c r="F33" s="105" t="s">
        <v>20</v>
      </c>
      <c r="G33" s="81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5" customHeight="1">
      <c r="A34" s="97"/>
      <c r="B34" s="104">
        <v>26</v>
      </c>
      <c r="C34" s="113" t="s">
        <v>278</v>
      </c>
      <c r="D34" s="113" t="s">
        <v>233</v>
      </c>
      <c r="E34" s="158" t="s">
        <v>304</v>
      </c>
      <c r="F34" s="105" t="s">
        <v>20</v>
      </c>
      <c r="G34" s="81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5" customHeight="1">
      <c r="A35" s="97"/>
      <c r="B35" s="104">
        <v>27</v>
      </c>
      <c r="C35" s="113" t="s">
        <v>278</v>
      </c>
      <c r="D35" s="113" t="s">
        <v>233</v>
      </c>
      <c r="E35" s="158" t="s">
        <v>305</v>
      </c>
      <c r="F35" s="105" t="s">
        <v>20</v>
      </c>
      <c r="G35" s="81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ht="15" customHeight="1">
      <c r="A36" s="97"/>
      <c r="B36" s="104">
        <v>28</v>
      </c>
      <c r="C36" s="113" t="s">
        <v>278</v>
      </c>
      <c r="D36" s="113" t="s">
        <v>233</v>
      </c>
      <c r="E36" s="158" t="s">
        <v>306</v>
      </c>
      <c r="F36" s="105" t="s">
        <v>20</v>
      </c>
      <c r="G36" s="81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7" ht="15" customHeight="1">
      <c r="A37" s="311" t="s">
        <v>231</v>
      </c>
      <c r="B37" s="312"/>
      <c r="C37" s="312"/>
      <c r="D37" s="312"/>
      <c r="E37" s="312"/>
      <c r="F37" s="313"/>
      <c r="G37" s="58"/>
    </row>
    <row r="38" spans="1:7" ht="15" customHeight="1">
      <c r="A38" s="98"/>
      <c r="B38" s="33"/>
      <c r="C38" s="33"/>
      <c r="D38" s="33"/>
      <c r="E38" s="159"/>
      <c r="F38" s="99"/>
      <c r="G38" s="33"/>
    </row>
    <row r="39" spans="1:7" ht="15" customHeight="1">
      <c r="A39" s="98"/>
      <c r="B39" s="33"/>
      <c r="C39" s="33"/>
      <c r="D39" s="33"/>
      <c r="E39" s="63" t="s">
        <v>232</v>
      </c>
      <c r="F39" s="99"/>
      <c r="G39" s="33"/>
    </row>
    <row r="40" spans="1:6" ht="15" customHeight="1">
      <c r="A40" s="98"/>
      <c r="B40" s="314">
        <v>41059</v>
      </c>
      <c r="C40" s="315"/>
      <c r="D40" s="33"/>
      <c r="E40" s="63" t="s">
        <v>52</v>
      </c>
      <c r="F40" s="99"/>
    </row>
    <row r="41" spans="1:6" ht="15" customHeight="1" thickBot="1">
      <c r="A41" s="316"/>
      <c r="B41" s="317"/>
      <c r="C41" s="317"/>
      <c r="D41" s="317"/>
      <c r="E41" s="317"/>
      <c r="F41" s="318"/>
    </row>
    <row r="42" ht="15" customHeight="1"/>
    <row r="43" ht="15" customHeight="1"/>
    <row r="44" ht="15" customHeight="1"/>
    <row r="45" ht="15" customHeight="1"/>
  </sheetData>
  <sheetProtection password="E169" sheet="1" objects="1" scenarios="1"/>
  <mergeCells count="10">
    <mergeCell ref="A7:F7"/>
    <mergeCell ref="A37:F37"/>
    <mergeCell ref="B40:C40"/>
    <mergeCell ref="A41:F41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blackAndWhite="1" fitToHeight="1" fitToWidth="1" horizontalDpi="600" verticalDpi="600" orientation="portrait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025"/>
  <sheetViews>
    <sheetView showGridLines="0" zoomScalePageLayoutView="0" workbookViewId="0" topLeftCell="A1">
      <pane xSplit="13" ySplit="19" topLeftCell="N20" activePane="bottomRight" state="frozen"/>
      <selection pane="topLeft" activeCell="A1" sqref="A1"/>
      <selection pane="topRight" activeCell="O1" sqref="O1"/>
      <selection pane="bottomLeft" activeCell="A20" sqref="A20"/>
      <selection pane="bottomRight" activeCell="A8" sqref="A8:A9"/>
    </sheetView>
  </sheetViews>
  <sheetFormatPr defaultColWidth="9.140625" defaultRowHeight="24.75" customHeight="1"/>
  <cols>
    <col min="1" max="1" width="3.7109375" style="7" customWidth="1"/>
    <col min="2" max="2" width="18.7109375" style="5" customWidth="1"/>
    <col min="3" max="3" width="19.7109375" style="12" customWidth="1"/>
    <col min="4" max="6" width="12.7109375" style="13" customWidth="1"/>
    <col min="7" max="7" width="9.7109375" style="12" customWidth="1"/>
    <col min="8" max="12" width="8.7109375" style="12" customWidth="1"/>
    <col min="13" max="13" width="9.28125" style="12" customWidth="1"/>
    <col min="14" max="16" width="6.7109375" style="12" customWidth="1"/>
    <col min="17" max="17" width="6.7109375" style="5" customWidth="1"/>
    <col min="18" max="20" width="6.7109375" style="12" customWidth="1"/>
    <col min="21" max="25" width="25.7109375" style="7" customWidth="1"/>
    <col min="26" max="16384" width="9.140625" style="7" customWidth="1"/>
  </cols>
  <sheetData>
    <row r="1" spans="1:13" ht="19.5" customHeight="1">
      <c r="A1" s="252" t="s">
        <v>79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4"/>
    </row>
    <row r="2" spans="1:20" ht="19.5" customHeight="1">
      <c r="A2" s="290" t="s">
        <v>228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2"/>
      <c r="N2" s="6"/>
      <c r="O2" s="6"/>
      <c r="P2" s="6"/>
      <c r="Q2" s="6"/>
      <c r="R2" s="6"/>
      <c r="S2" s="6"/>
      <c r="T2" s="6"/>
    </row>
    <row r="3" spans="1:20" ht="19.5" customHeight="1">
      <c r="A3" s="287" t="s">
        <v>229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9"/>
      <c r="N3" s="8"/>
      <c r="O3" s="8"/>
      <c r="P3" s="8"/>
      <c r="Q3" s="8"/>
      <c r="R3" s="8"/>
      <c r="S3" s="8"/>
      <c r="T3" s="8"/>
    </row>
    <row r="4" spans="1:20" ht="9.75" customHeight="1">
      <c r="A4" s="261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  <c r="N4" s="8"/>
      <c r="O4" s="8"/>
      <c r="P4" s="8"/>
      <c r="Q4" s="8"/>
      <c r="R4" s="8"/>
      <c r="S4" s="8"/>
      <c r="T4" s="8"/>
    </row>
    <row r="5" spans="1:20" ht="19.5" customHeight="1">
      <c r="A5" s="262" t="s">
        <v>230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4"/>
      <c r="N5" s="9"/>
      <c r="O5" s="9"/>
      <c r="P5" s="9"/>
      <c r="Q5" s="9"/>
      <c r="R5" s="9"/>
      <c r="S5" s="9"/>
      <c r="T5" s="9"/>
    </row>
    <row r="6" spans="1:20" ht="19.5" customHeight="1">
      <c r="A6" s="249" t="s">
        <v>81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1"/>
      <c r="N6" s="10"/>
      <c r="O6" s="10"/>
      <c r="P6" s="10"/>
      <c r="Q6" s="10"/>
      <c r="R6" s="10"/>
      <c r="S6" s="10"/>
      <c r="T6" s="10"/>
    </row>
    <row r="7" spans="1:20" ht="9.75" customHeight="1">
      <c r="A7" s="234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6"/>
      <c r="N7" s="11"/>
      <c r="O7" s="10"/>
      <c r="P7" s="10"/>
      <c r="Q7" s="10"/>
      <c r="R7" s="11"/>
      <c r="S7" s="10"/>
      <c r="T7" s="10"/>
    </row>
    <row r="8" spans="1:13" ht="24.75" customHeight="1">
      <c r="A8" s="335"/>
      <c r="B8" s="338" t="s">
        <v>0</v>
      </c>
      <c r="C8" s="274" t="s">
        <v>1</v>
      </c>
      <c r="D8" s="296" t="s">
        <v>99</v>
      </c>
      <c r="E8" s="296"/>
      <c r="F8" s="296"/>
      <c r="G8" s="278" t="s">
        <v>13</v>
      </c>
      <c r="H8" s="281" t="s">
        <v>12</v>
      </c>
      <c r="I8" s="282"/>
      <c r="J8" s="282"/>
      <c r="K8" s="282"/>
      <c r="L8" s="283"/>
      <c r="M8" s="337" t="s">
        <v>2</v>
      </c>
    </row>
    <row r="9" spans="1:13" ht="24.75" customHeight="1">
      <c r="A9" s="336"/>
      <c r="B9" s="339"/>
      <c r="C9" s="275"/>
      <c r="D9" s="114" t="s">
        <v>98</v>
      </c>
      <c r="E9" s="114" t="s">
        <v>45</v>
      </c>
      <c r="F9" s="115" t="s">
        <v>112</v>
      </c>
      <c r="G9" s="275"/>
      <c r="H9" s="76" t="s">
        <v>6</v>
      </c>
      <c r="I9" s="76" t="s">
        <v>7</v>
      </c>
      <c r="J9" s="76" t="s">
        <v>8</v>
      </c>
      <c r="K9" s="76" t="s">
        <v>9</v>
      </c>
      <c r="L9" s="76" t="s">
        <v>10</v>
      </c>
      <c r="M9" s="284"/>
    </row>
    <row r="10" spans="1:13" ht="15" customHeight="1">
      <c r="A10" s="330" t="s">
        <v>48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2"/>
    </row>
    <row r="11" spans="1:13" ht="24.75" customHeight="1">
      <c r="A11" s="70">
        <v>1</v>
      </c>
      <c r="B11" s="107" t="s">
        <v>233</v>
      </c>
      <c r="C11" s="107" t="s">
        <v>232</v>
      </c>
      <c r="D11" s="42">
        <v>121</v>
      </c>
      <c r="E11" s="42">
        <v>119</v>
      </c>
      <c r="F11" s="42">
        <v>2</v>
      </c>
      <c r="G11" s="64">
        <v>98.3</v>
      </c>
      <c r="H11" s="42">
        <v>0</v>
      </c>
      <c r="I11" s="42">
        <v>2</v>
      </c>
      <c r="J11" s="42">
        <v>49</v>
      </c>
      <c r="K11" s="42">
        <v>61</v>
      </c>
      <c r="L11" s="42">
        <v>7</v>
      </c>
      <c r="M11" s="93">
        <v>76.76</v>
      </c>
    </row>
    <row r="12" spans="1:13" ht="15" customHeight="1">
      <c r="A12" s="327" t="s">
        <v>49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4"/>
    </row>
    <row r="13" spans="1:13" ht="24.75" customHeight="1">
      <c r="A13" s="70">
        <v>2</v>
      </c>
      <c r="B13" s="107" t="s">
        <v>233</v>
      </c>
      <c r="C13" s="107" t="s">
        <v>232</v>
      </c>
      <c r="D13" s="42">
        <v>33</v>
      </c>
      <c r="E13" s="42">
        <v>32</v>
      </c>
      <c r="F13" s="42">
        <v>1</v>
      </c>
      <c r="G13" s="64">
        <v>97</v>
      </c>
      <c r="H13" s="42">
        <v>0</v>
      </c>
      <c r="I13" s="42">
        <v>7</v>
      </c>
      <c r="J13" s="42">
        <v>13</v>
      </c>
      <c r="K13" s="42">
        <v>12</v>
      </c>
      <c r="L13" s="42">
        <v>0</v>
      </c>
      <c r="M13" s="93">
        <v>65.15</v>
      </c>
    </row>
    <row r="14" spans="1:13" ht="15" customHeight="1">
      <c r="A14" s="327" t="s">
        <v>50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9"/>
    </row>
    <row r="15" spans="1:13" ht="24.75" customHeight="1">
      <c r="A15" s="70">
        <v>3</v>
      </c>
      <c r="B15" s="107" t="s">
        <v>233</v>
      </c>
      <c r="C15" s="107" t="s">
        <v>232</v>
      </c>
      <c r="D15" s="42">
        <v>40</v>
      </c>
      <c r="E15" s="42">
        <v>40</v>
      </c>
      <c r="F15" s="42">
        <v>0</v>
      </c>
      <c r="G15" s="64">
        <v>100</v>
      </c>
      <c r="H15" s="42">
        <v>0</v>
      </c>
      <c r="I15" s="42">
        <v>8</v>
      </c>
      <c r="J15" s="42">
        <v>16</v>
      </c>
      <c r="K15" s="42">
        <v>16</v>
      </c>
      <c r="L15" s="42">
        <v>0</v>
      </c>
      <c r="M15" s="93">
        <v>73</v>
      </c>
    </row>
    <row r="16" spans="1:13" ht="15" customHeight="1">
      <c r="A16" s="327" t="s">
        <v>54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9"/>
    </row>
    <row r="17" spans="1:13" ht="24.75" customHeight="1">
      <c r="A17" s="70">
        <v>4</v>
      </c>
      <c r="B17" s="107"/>
      <c r="C17" s="107"/>
      <c r="D17" s="42"/>
      <c r="E17" s="42"/>
      <c r="F17" s="42"/>
      <c r="G17" s="64"/>
      <c r="H17" s="42"/>
      <c r="I17" s="42"/>
      <c r="J17" s="42"/>
      <c r="K17" s="42"/>
      <c r="L17" s="42"/>
      <c r="M17" s="93"/>
    </row>
    <row r="18" spans="1:13" ht="15" customHeight="1">
      <c r="A18" s="327" t="s">
        <v>51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9"/>
    </row>
    <row r="19" spans="1:13" ht="24.75" customHeight="1">
      <c r="A19" s="70">
        <v>5</v>
      </c>
      <c r="B19" s="107" t="s">
        <v>233</v>
      </c>
      <c r="C19" s="111" t="s">
        <v>232</v>
      </c>
      <c r="D19" s="42">
        <v>194</v>
      </c>
      <c r="E19" s="42">
        <v>191</v>
      </c>
      <c r="F19" s="42">
        <v>3</v>
      </c>
      <c r="G19" s="64">
        <v>98.5</v>
      </c>
      <c r="H19" s="42">
        <v>0</v>
      </c>
      <c r="I19" s="42">
        <v>17</v>
      </c>
      <c r="J19" s="42">
        <v>78</v>
      </c>
      <c r="K19" s="42">
        <v>89</v>
      </c>
      <c r="L19" s="42">
        <v>7</v>
      </c>
      <c r="M19" s="93">
        <v>74.01</v>
      </c>
    </row>
    <row r="20" spans="1:13" ht="19.5" customHeight="1">
      <c r="A20" s="269" t="s">
        <v>231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1"/>
    </row>
    <row r="21" spans="1:13" ht="19.5" customHeight="1">
      <c r="A21" s="73"/>
      <c r="B21" s="36"/>
      <c r="C21" s="38"/>
      <c r="D21" s="10"/>
      <c r="E21" s="10"/>
      <c r="F21" s="10"/>
      <c r="G21" s="38"/>
      <c r="H21" s="38"/>
      <c r="I21" s="38"/>
      <c r="J21" s="38"/>
      <c r="K21" s="38"/>
      <c r="L21" s="38"/>
      <c r="M21" s="74"/>
    </row>
    <row r="22" spans="1:13" ht="19.5" customHeight="1">
      <c r="A22" s="73"/>
      <c r="B22" s="36"/>
      <c r="C22" s="38"/>
      <c r="D22" s="10"/>
      <c r="E22" s="10"/>
      <c r="F22" s="10"/>
      <c r="G22" s="38"/>
      <c r="H22" s="38"/>
      <c r="I22" s="38"/>
      <c r="J22" s="38"/>
      <c r="K22" s="38"/>
      <c r="L22" s="38"/>
      <c r="M22" s="74" t="s">
        <v>232</v>
      </c>
    </row>
    <row r="23" spans="1:13" ht="19.5" customHeight="1">
      <c r="A23" s="73"/>
      <c r="B23" s="232">
        <v>41059</v>
      </c>
      <c r="C23" s="38"/>
      <c r="D23" s="10"/>
      <c r="E23" s="10"/>
      <c r="F23" s="10"/>
      <c r="G23" s="38"/>
      <c r="H23" s="38"/>
      <c r="I23" s="38"/>
      <c r="J23" s="38"/>
      <c r="K23" s="38"/>
      <c r="L23" s="38" t="s">
        <v>52</v>
      </c>
      <c r="M23" s="74"/>
    </row>
    <row r="24" spans="1:13" ht="19.5" customHeight="1" thickBot="1">
      <c r="A24" s="265"/>
      <c r="B24" s="266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8"/>
    </row>
    <row r="1006" spans="1:20" ht="24.75" customHeight="1">
      <c r="A1006" s="14"/>
      <c r="B1006" s="3"/>
      <c r="C1006" s="3"/>
      <c r="D1006" s="122"/>
      <c r="E1006" s="122"/>
      <c r="F1006" s="122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</row>
    <row r="1007" spans="1:20" ht="24.75" customHeight="1">
      <c r="A1007" s="15"/>
      <c r="B1007" s="3"/>
      <c r="C1007" s="3"/>
      <c r="D1007" s="122"/>
      <c r="E1007" s="122"/>
      <c r="F1007" s="122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</row>
    <row r="1008" spans="1:20" ht="24.75" customHeight="1">
      <c r="A1008" s="15"/>
      <c r="B1008" s="3"/>
      <c r="C1008" s="3"/>
      <c r="D1008" s="122"/>
      <c r="E1008" s="122"/>
      <c r="F1008" s="122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</row>
    <row r="1009" spans="1:20" ht="24.75" customHeight="1">
      <c r="A1009" s="15"/>
      <c r="B1009" s="3"/>
      <c r="C1009" s="3"/>
      <c r="D1009" s="122"/>
      <c r="E1009" s="122"/>
      <c r="F1009" s="122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</row>
    <row r="1010" spans="1:20" ht="24.75" customHeight="1">
      <c r="A1010" s="15"/>
      <c r="B1010" s="3"/>
      <c r="C1010" s="3"/>
      <c r="D1010" s="122"/>
      <c r="E1010" s="122"/>
      <c r="F1010" s="122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</row>
    <row r="1011" spans="1:20" ht="24.75" customHeight="1">
      <c r="A1011" s="15"/>
      <c r="B1011" s="3"/>
      <c r="C1011" s="3"/>
      <c r="D1011" s="122"/>
      <c r="E1011" s="122"/>
      <c r="F1011" s="122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</row>
    <row r="1012" spans="1:20" ht="24.75" customHeight="1">
      <c r="A1012" s="15"/>
      <c r="B1012" s="3"/>
      <c r="C1012" s="3"/>
      <c r="D1012" s="122"/>
      <c r="E1012" s="122"/>
      <c r="F1012" s="122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</row>
    <row r="1013" spans="1:20" ht="24.75" customHeight="1">
      <c r="A1013" s="15"/>
      <c r="B1013" s="3"/>
      <c r="C1013" s="3"/>
      <c r="D1013" s="122"/>
      <c r="E1013" s="122"/>
      <c r="F1013" s="122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</row>
    <row r="1014" spans="1:20" ht="24.75" customHeight="1">
      <c r="A1014" s="15"/>
      <c r="B1014" s="3"/>
      <c r="C1014" s="3"/>
      <c r="D1014" s="122"/>
      <c r="E1014" s="122"/>
      <c r="F1014" s="122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</row>
    <row r="1015" spans="1:20" ht="24.75" customHeight="1">
      <c r="A1015" s="15"/>
      <c r="B1015" s="3"/>
      <c r="C1015" s="3"/>
      <c r="D1015" s="122"/>
      <c r="E1015" s="122"/>
      <c r="F1015" s="122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</row>
    <row r="1016" spans="1:20" ht="24.75" customHeight="1">
      <c r="A1016" s="15"/>
      <c r="B1016" s="3"/>
      <c r="C1016" s="3"/>
      <c r="D1016" s="122"/>
      <c r="E1016" s="122"/>
      <c r="F1016" s="122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</row>
    <row r="1017" spans="1:20" ht="24.75" customHeight="1">
      <c r="A1017" s="15"/>
      <c r="B1017" s="3"/>
      <c r="C1017" s="3"/>
      <c r="D1017" s="122"/>
      <c r="E1017" s="122"/>
      <c r="F1017" s="122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</row>
    <row r="1018" spans="1:20" ht="24.75" customHeight="1">
      <c r="A1018" s="15"/>
      <c r="B1018" s="3"/>
      <c r="C1018" s="3"/>
      <c r="D1018" s="122"/>
      <c r="E1018" s="122"/>
      <c r="F1018" s="122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</row>
    <row r="1019" spans="1:20" ht="24.75" customHeight="1">
      <c r="A1019" s="15"/>
      <c r="B1019" s="3"/>
      <c r="C1019" s="3"/>
      <c r="D1019" s="122"/>
      <c r="E1019" s="122"/>
      <c r="F1019" s="122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</row>
    <row r="1020" spans="1:20" ht="24.75" customHeight="1">
      <c r="A1020" s="15"/>
      <c r="B1020" s="3"/>
      <c r="C1020" s="3"/>
      <c r="D1020" s="122"/>
      <c r="E1020" s="122"/>
      <c r="F1020" s="122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</row>
    <row r="1021" spans="1:20" ht="24.75" customHeight="1">
      <c r="A1021" s="15"/>
      <c r="B1021" s="3"/>
      <c r="C1021" s="3"/>
      <c r="D1021" s="122"/>
      <c r="E1021" s="122"/>
      <c r="F1021" s="122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</row>
    <row r="1022" spans="1:20" ht="24.75" customHeight="1">
      <c r="A1022" s="15"/>
      <c r="B1022" s="3"/>
      <c r="C1022" s="3"/>
      <c r="D1022" s="122"/>
      <c r="E1022" s="122"/>
      <c r="F1022" s="122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</row>
    <row r="1023" spans="1:20" ht="24.75" customHeight="1">
      <c r="A1023" s="15"/>
      <c r="B1023" s="3"/>
      <c r="C1023" s="3"/>
      <c r="D1023" s="122"/>
      <c r="E1023" s="122"/>
      <c r="F1023" s="122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</row>
    <row r="1024" spans="1:20" ht="24.75" customHeight="1">
      <c r="A1024" s="15"/>
      <c r="B1024" s="3"/>
      <c r="C1024" s="3"/>
      <c r="D1024" s="122"/>
      <c r="E1024" s="122"/>
      <c r="F1024" s="122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</row>
    <row r="1025" spans="1:20" ht="24.75" customHeight="1">
      <c r="A1025" s="15"/>
      <c r="B1025" s="3"/>
      <c r="C1025" s="3"/>
      <c r="D1025" s="122"/>
      <c r="E1025" s="122"/>
      <c r="F1025" s="122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</row>
  </sheetData>
  <sheetProtection password="E169" sheet="1" objects="1" scenarios="1"/>
  <mergeCells count="21">
    <mergeCell ref="A4:M4"/>
    <mergeCell ref="A1:M1"/>
    <mergeCell ref="A7:M7"/>
    <mergeCell ref="A5:M5"/>
    <mergeCell ref="A6:M6"/>
    <mergeCell ref="A2:M2"/>
    <mergeCell ref="A3:M3"/>
    <mergeCell ref="D8:F8"/>
    <mergeCell ref="A18:M18"/>
    <mergeCell ref="A24:M24"/>
    <mergeCell ref="A10:M10"/>
    <mergeCell ref="A12:M12"/>
    <mergeCell ref="A14:M14"/>
    <mergeCell ref="A16:M16"/>
    <mergeCell ref="A20:M20"/>
    <mergeCell ref="A8:A9"/>
    <mergeCell ref="M8:M9"/>
    <mergeCell ref="B8:B9"/>
    <mergeCell ref="H8:L8"/>
    <mergeCell ref="C8:C9"/>
    <mergeCell ref="G8:G9"/>
  </mergeCells>
  <printOptions horizontalCentered="1"/>
  <pageMargins left="0.75" right="0.75" top="1" bottom="1" header="0.5" footer="0.5"/>
  <pageSetup blackAndWhite="1" horizontalDpi="600" verticalDpi="6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025"/>
  <sheetViews>
    <sheetView showGridLines="0" zoomScalePageLayoutView="0" workbookViewId="0" topLeftCell="A1">
      <pane xSplit="17" ySplit="19" topLeftCell="R20" activePane="bottomRight" state="frozen"/>
      <selection pane="topLeft" activeCell="A1" sqref="A1"/>
      <selection pane="topRight" activeCell="Q1" sqref="Q1"/>
      <selection pane="bottomLeft" activeCell="A20" sqref="A20"/>
      <selection pane="bottomRight" activeCell="A8" sqref="A8:A9"/>
    </sheetView>
  </sheetViews>
  <sheetFormatPr defaultColWidth="9.140625" defaultRowHeight="24.75" customHeight="1"/>
  <cols>
    <col min="1" max="1" width="3.7109375" style="7" customWidth="1"/>
    <col min="2" max="2" width="18.7109375" style="5" customWidth="1"/>
    <col min="3" max="5" width="9.7109375" style="12" customWidth="1"/>
    <col min="6" max="14" width="6.8515625" style="12" customWidth="1"/>
    <col min="15" max="17" width="9.7109375" style="12" customWidth="1"/>
    <col min="18" max="18" width="6.7109375" style="12" customWidth="1"/>
    <col min="19" max="19" width="6.7109375" style="5" customWidth="1"/>
    <col min="20" max="22" width="6.7109375" style="12" customWidth="1"/>
    <col min="23" max="27" width="25.7109375" style="7" customWidth="1"/>
    <col min="28" max="16384" width="9.140625" style="7" customWidth="1"/>
  </cols>
  <sheetData>
    <row r="1" spans="1:17" ht="19.5" customHeight="1">
      <c r="A1" s="252" t="s">
        <v>82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4"/>
    </row>
    <row r="2" spans="1:22" ht="19.5" customHeight="1">
      <c r="A2" s="290" t="s">
        <v>228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4"/>
      <c r="R2" s="6"/>
      <c r="S2" s="6"/>
      <c r="T2" s="6"/>
      <c r="U2" s="6"/>
      <c r="V2" s="6"/>
    </row>
    <row r="3" spans="1:22" ht="19.5" customHeight="1">
      <c r="A3" s="287" t="s">
        <v>229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9"/>
      <c r="R3" s="8"/>
      <c r="S3" s="8"/>
      <c r="T3" s="8"/>
      <c r="U3" s="8"/>
      <c r="V3" s="8"/>
    </row>
    <row r="4" spans="1:22" ht="9.75" customHeight="1">
      <c r="A4" s="261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6"/>
      <c r="R4" s="8"/>
      <c r="S4" s="8"/>
      <c r="T4" s="8"/>
      <c r="U4" s="8"/>
      <c r="V4" s="8"/>
    </row>
    <row r="5" spans="1:22" ht="19.5" customHeight="1">
      <c r="A5" s="262" t="s">
        <v>230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4"/>
      <c r="R5" s="9"/>
      <c r="S5" s="9"/>
      <c r="T5" s="9"/>
      <c r="U5" s="9"/>
      <c r="V5" s="9"/>
    </row>
    <row r="6" spans="1:22" ht="19.5" customHeight="1">
      <c r="A6" s="249" t="s">
        <v>83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10"/>
      <c r="S6" s="10"/>
      <c r="T6" s="10"/>
      <c r="U6" s="10"/>
      <c r="V6" s="10"/>
    </row>
    <row r="7" spans="1:22" ht="9.75" customHeight="1">
      <c r="A7" s="234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  <c r="R7" s="10"/>
      <c r="S7" s="10"/>
      <c r="T7" s="11"/>
      <c r="U7" s="10"/>
      <c r="V7" s="10"/>
    </row>
    <row r="8" spans="1:17" ht="24.75" customHeight="1">
      <c r="A8" s="335"/>
      <c r="B8" s="286" t="s">
        <v>0</v>
      </c>
      <c r="C8" s="278" t="s">
        <v>5</v>
      </c>
      <c r="D8" s="278" t="s">
        <v>11</v>
      </c>
      <c r="E8" s="278" t="s">
        <v>19</v>
      </c>
      <c r="F8" s="281" t="s">
        <v>25</v>
      </c>
      <c r="G8" s="282"/>
      <c r="H8" s="282"/>
      <c r="I8" s="282"/>
      <c r="J8" s="282"/>
      <c r="K8" s="282"/>
      <c r="L8" s="282"/>
      <c r="M8" s="282"/>
      <c r="N8" s="283"/>
      <c r="O8" s="278" t="s">
        <v>26</v>
      </c>
      <c r="P8" s="286" t="s">
        <v>27</v>
      </c>
      <c r="Q8" s="341" t="s">
        <v>113</v>
      </c>
    </row>
    <row r="9" spans="1:17" ht="24.75" customHeight="1">
      <c r="A9" s="336"/>
      <c r="B9" s="286"/>
      <c r="C9" s="279"/>
      <c r="D9" s="279"/>
      <c r="E9" s="279"/>
      <c r="F9" s="76" t="s">
        <v>20</v>
      </c>
      <c r="G9" s="76" t="s">
        <v>21</v>
      </c>
      <c r="H9" s="76" t="s">
        <v>22</v>
      </c>
      <c r="I9" s="76" t="s">
        <v>23</v>
      </c>
      <c r="J9" s="76" t="s">
        <v>18</v>
      </c>
      <c r="K9" s="76" t="s">
        <v>17</v>
      </c>
      <c r="L9" s="76" t="s">
        <v>16</v>
      </c>
      <c r="M9" s="76" t="s">
        <v>15</v>
      </c>
      <c r="N9" s="76" t="s">
        <v>14</v>
      </c>
      <c r="O9" s="275"/>
      <c r="P9" s="286"/>
      <c r="Q9" s="342"/>
    </row>
    <row r="10" spans="1:17" ht="15" customHeight="1">
      <c r="A10" s="327" t="s">
        <v>48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9"/>
    </row>
    <row r="11" spans="1:17" ht="24.75" customHeight="1">
      <c r="A11" s="70">
        <v>1</v>
      </c>
      <c r="B11" s="107" t="s">
        <v>233</v>
      </c>
      <c r="C11" s="48">
        <v>121</v>
      </c>
      <c r="D11" s="42">
        <v>119</v>
      </c>
      <c r="E11" s="64">
        <v>98.3</v>
      </c>
      <c r="F11" s="42">
        <v>99</v>
      </c>
      <c r="G11" s="42">
        <v>134</v>
      </c>
      <c r="H11" s="42">
        <v>130</v>
      </c>
      <c r="I11" s="42">
        <v>106</v>
      </c>
      <c r="J11" s="42">
        <v>85</v>
      </c>
      <c r="K11" s="42">
        <v>64</v>
      </c>
      <c r="L11" s="42">
        <v>54</v>
      </c>
      <c r="M11" s="42">
        <v>35</v>
      </c>
      <c r="N11" s="42">
        <v>16</v>
      </c>
      <c r="O11" s="42">
        <v>723</v>
      </c>
      <c r="P11" s="123">
        <v>76.76</v>
      </c>
      <c r="Q11" s="93">
        <v>381.5</v>
      </c>
    </row>
    <row r="12" spans="1:17" ht="15" customHeight="1">
      <c r="A12" s="327" t="s">
        <v>49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9"/>
    </row>
    <row r="13" spans="1:17" ht="24.75" customHeight="1">
      <c r="A13" s="70">
        <v>2</v>
      </c>
      <c r="B13" s="107" t="s">
        <v>233</v>
      </c>
      <c r="C13" s="48">
        <v>33</v>
      </c>
      <c r="D13" s="42">
        <v>32</v>
      </c>
      <c r="E13" s="64">
        <v>97</v>
      </c>
      <c r="F13" s="42">
        <v>24</v>
      </c>
      <c r="G13" s="42">
        <v>24</v>
      </c>
      <c r="H13" s="42">
        <v>22</v>
      </c>
      <c r="I13" s="42">
        <v>27</v>
      </c>
      <c r="J13" s="42">
        <v>24</v>
      </c>
      <c r="K13" s="42">
        <v>26</v>
      </c>
      <c r="L13" s="42">
        <v>22</v>
      </c>
      <c r="M13" s="42">
        <v>15</v>
      </c>
      <c r="N13" s="42">
        <v>4</v>
      </c>
      <c r="O13" s="42">
        <v>188</v>
      </c>
      <c r="P13" s="123">
        <v>65.15</v>
      </c>
      <c r="Q13" s="93">
        <v>348.3</v>
      </c>
    </row>
    <row r="14" spans="1:17" ht="15" customHeight="1">
      <c r="A14" s="327" t="s">
        <v>50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9"/>
    </row>
    <row r="15" spans="1:17" ht="24.75" customHeight="1">
      <c r="A15" s="70">
        <v>3</v>
      </c>
      <c r="B15" s="107" t="s">
        <v>233</v>
      </c>
      <c r="C15" s="48">
        <v>40</v>
      </c>
      <c r="D15" s="42">
        <v>40</v>
      </c>
      <c r="E15" s="64">
        <v>100</v>
      </c>
      <c r="F15" s="42">
        <v>46</v>
      </c>
      <c r="G15" s="42">
        <v>35</v>
      </c>
      <c r="H15" s="42">
        <v>27</v>
      </c>
      <c r="I15" s="42">
        <v>29</v>
      </c>
      <c r="J15" s="42">
        <v>24</v>
      </c>
      <c r="K15" s="42">
        <v>26</v>
      </c>
      <c r="L15" s="42">
        <v>28</v>
      </c>
      <c r="M15" s="42">
        <v>18</v>
      </c>
      <c r="N15" s="42">
        <v>4</v>
      </c>
      <c r="O15" s="42">
        <v>237</v>
      </c>
      <c r="P15" s="123">
        <v>73</v>
      </c>
      <c r="Q15" s="93">
        <v>355.3</v>
      </c>
    </row>
    <row r="16" spans="1:17" ht="15" customHeight="1">
      <c r="A16" s="327" t="s">
        <v>54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9"/>
    </row>
    <row r="17" spans="1:17" ht="24.75" customHeight="1">
      <c r="A17" s="70">
        <v>4</v>
      </c>
      <c r="B17" s="107"/>
      <c r="C17" s="48"/>
      <c r="D17" s="42"/>
      <c r="E17" s="64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123"/>
      <c r="Q17" s="93"/>
    </row>
    <row r="18" spans="1:17" ht="15" customHeight="1">
      <c r="A18" s="327" t="s">
        <v>51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9"/>
    </row>
    <row r="19" spans="1:17" ht="24.75" customHeight="1">
      <c r="A19" s="70">
        <v>5</v>
      </c>
      <c r="B19" s="107" t="s">
        <v>233</v>
      </c>
      <c r="C19" s="48">
        <v>194</v>
      </c>
      <c r="D19" s="42">
        <v>191</v>
      </c>
      <c r="E19" s="64">
        <v>98.5</v>
      </c>
      <c r="F19" s="42">
        <v>169</v>
      </c>
      <c r="G19" s="42">
        <v>193</v>
      </c>
      <c r="H19" s="42">
        <v>179</v>
      </c>
      <c r="I19" s="42">
        <v>162</v>
      </c>
      <c r="J19" s="42">
        <v>133</v>
      </c>
      <c r="K19" s="42">
        <v>116</v>
      </c>
      <c r="L19" s="42">
        <v>104</v>
      </c>
      <c r="M19" s="42">
        <v>68</v>
      </c>
      <c r="N19" s="42">
        <v>24</v>
      </c>
      <c r="O19" s="42">
        <v>1148</v>
      </c>
      <c r="P19" s="123">
        <v>74.01</v>
      </c>
      <c r="Q19" s="93">
        <v>370.5</v>
      </c>
    </row>
    <row r="20" spans="1:17" ht="19.5" customHeight="1">
      <c r="A20" s="269" t="s">
        <v>231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340"/>
      <c r="P20" s="340"/>
      <c r="Q20" s="285"/>
    </row>
    <row r="21" spans="1:17" ht="19.5" customHeight="1">
      <c r="A21" s="73"/>
      <c r="B21" s="3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74"/>
    </row>
    <row r="22" spans="1:17" ht="19.5" customHeight="1">
      <c r="A22" s="73"/>
      <c r="B22" s="102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 t="s">
        <v>232</v>
      </c>
      <c r="P22" s="38"/>
      <c r="Q22" s="74"/>
    </row>
    <row r="23" spans="1:17" ht="19.5" customHeight="1">
      <c r="A23" s="73"/>
      <c r="B23" s="232">
        <v>41059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 t="s">
        <v>52</v>
      </c>
      <c r="P23" s="38"/>
      <c r="Q23" s="74"/>
    </row>
    <row r="24" spans="1:17" ht="19.5" customHeight="1" thickBot="1">
      <c r="A24" s="265"/>
      <c r="B24" s="266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8"/>
    </row>
    <row r="1006" spans="1:22" ht="24.75" customHeight="1">
      <c r="A1006" s="14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</row>
    <row r="1007" spans="1:22" ht="24.75" customHeight="1">
      <c r="A1007" s="15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</row>
    <row r="1008" spans="1:22" ht="24.75" customHeight="1">
      <c r="A1008" s="15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</row>
    <row r="1009" spans="1:22" ht="24.75" customHeight="1">
      <c r="A1009" s="15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</row>
    <row r="1010" spans="1:22" ht="24.75" customHeight="1">
      <c r="A1010" s="15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</row>
    <row r="1011" spans="1:22" ht="24.75" customHeight="1">
      <c r="A1011" s="15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</row>
    <row r="1012" spans="1:22" ht="24.75" customHeight="1">
      <c r="A1012" s="15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</row>
    <row r="1013" spans="1:22" ht="24.75" customHeight="1">
      <c r="A1013" s="15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</row>
    <row r="1014" spans="1:22" ht="24.75" customHeight="1">
      <c r="A1014" s="15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</row>
    <row r="1015" spans="1:22" ht="24.75" customHeight="1">
      <c r="A1015" s="15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</row>
    <row r="1016" spans="1:22" ht="24.75" customHeight="1">
      <c r="A1016" s="15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</row>
    <row r="1017" spans="1:22" ht="24.75" customHeight="1">
      <c r="A1017" s="15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</row>
    <row r="1018" spans="1:22" ht="24.75" customHeight="1">
      <c r="A1018" s="15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</row>
    <row r="1019" spans="1:22" ht="24.75" customHeight="1">
      <c r="A1019" s="15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</row>
    <row r="1020" spans="1:22" ht="24.75" customHeight="1">
      <c r="A1020" s="15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</row>
    <row r="1021" spans="1:22" ht="24.75" customHeight="1">
      <c r="A1021" s="15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</row>
    <row r="1022" spans="1:22" ht="24.75" customHeight="1">
      <c r="A1022" s="15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</row>
    <row r="1023" spans="1:22" ht="24.75" customHeight="1">
      <c r="A1023" s="15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</row>
    <row r="1024" spans="1:22" ht="24.75" customHeight="1">
      <c r="A1024" s="15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</row>
    <row r="1025" spans="1:22" ht="24.75" customHeight="1">
      <c r="A1025" s="15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</row>
  </sheetData>
  <sheetProtection password="E169" sheet="1" objects="1" scenarios="1"/>
  <mergeCells count="23">
    <mergeCell ref="A1:Q1"/>
    <mergeCell ref="A5:Q5"/>
    <mergeCell ref="A4:Q4"/>
    <mergeCell ref="E8:E9"/>
    <mergeCell ref="Q8:Q9"/>
    <mergeCell ref="A7:Q7"/>
    <mergeCell ref="A3:Q3"/>
    <mergeCell ref="A2:Q2"/>
    <mergeCell ref="A10:Q10"/>
    <mergeCell ref="A6:Q6"/>
    <mergeCell ref="D8:D9"/>
    <mergeCell ref="A8:A9"/>
    <mergeCell ref="F8:N8"/>
    <mergeCell ref="O8:O9"/>
    <mergeCell ref="B8:B9"/>
    <mergeCell ref="C8:C9"/>
    <mergeCell ref="P8:P9"/>
    <mergeCell ref="A24:Q24"/>
    <mergeCell ref="A12:Q12"/>
    <mergeCell ref="A14:Q14"/>
    <mergeCell ref="A16:Q16"/>
    <mergeCell ref="A18:Q18"/>
    <mergeCell ref="A20:Q20"/>
  </mergeCells>
  <printOptions horizontalCentered="1"/>
  <pageMargins left="0.7" right="0.7" top="0.75" bottom="0.75" header="0.3" footer="0.3"/>
  <pageSetup blackAndWhite="1" horizontalDpi="600" verticalDpi="600" orientation="landscape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28"/>
  <sheetViews>
    <sheetView showGridLines="0" zoomScalePageLayoutView="0" workbookViewId="0" topLeftCell="A1">
      <pane xSplit="23" ySplit="9" topLeftCell="X10" activePane="bottomRight" state="frozen"/>
      <selection pane="topLeft" activeCell="A1" sqref="A1"/>
      <selection pane="topRight" activeCell="W1" sqref="W1"/>
      <selection pane="bottomLeft" activeCell="A10" sqref="A10"/>
      <selection pane="bottomRight" activeCell="A1" sqref="A1:W1"/>
    </sheetView>
  </sheetViews>
  <sheetFormatPr defaultColWidth="9.140625" defaultRowHeight="24.75" customHeight="1"/>
  <cols>
    <col min="1" max="1" width="2.7109375" style="13" customWidth="1"/>
    <col min="2" max="2" width="13.7109375" style="5" customWidth="1"/>
    <col min="3" max="5" width="6.7109375" style="12" customWidth="1"/>
    <col min="6" max="14" width="5.28125" style="12" customWidth="1"/>
    <col min="15" max="17" width="6.7109375" style="12" customWidth="1"/>
    <col min="18" max="18" width="5.7109375" style="5" customWidth="1"/>
    <col min="19" max="22" width="5.7109375" style="12" customWidth="1"/>
    <col min="23" max="23" width="5.7109375" style="7" customWidth="1"/>
    <col min="24" max="24" width="6.7109375" style="7" customWidth="1"/>
    <col min="25" max="27" width="25.7109375" style="7" customWidth="1"/>
    <col min="28" max="16384" width="9.140625" style="7" customWidth="1"/>
  </cols>
  <sheetData>
    <row r="1" spans="1:24" ht="19.5" customHeight="1">
      <c r="A1" s="252" t="s">
        <v>84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5"/>
      <c r="X1" s="32"/>
    </row>
    <row r="2" spans="1:24" ht="19.5" customHeight="1">
      <c r="A2" s="290" t="s">
        <v>228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2"/>
      <c r="X2" s="32"/>
    </row>
    <row r="3" spans="1:24" ht="19.5" customHeight="1">
      <c r="A3" s="287" t="s">
        <v>229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60"/>
      <c r="X3" s="32"/>
    </row>
    <row r="4" spans="1:24" ht="9.75" customHeight="1">
      <c r="A4" s="261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50"/>
      <c r="X4" s="32"/>
    </row>
    <row r="5" spans="1:24" ht="19.5" customHeight="1">
      <c r="A5" s="262" t="s">
        <v>230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50"/>
      <c r="X5" s="32"/>
    </row>
    <row r="6" spans="1:24" ht="19.5" customHeight="1">
      <c r="A6" s="249" t="s">
        <v>67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50"/>
      <c r="X6" s="32"/>
    </row>
    <row r="7" spans="1:24" ht="9.75" customHeight="1">
      <c r="A7" s="299"/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8"/>
      <c r="X7" s="32"/>
    </row>
    <row r="8" spans="1:24" ht="24.75" customHeight="1">
      <c r="A8" s="304"/>
      <c r="B8" s="286" t="s">
        <v>35</v>
      </c>
      <c r="C8" s="351" t="s">
        <v>5</v>
      </c>
      <c r="D8" s="351" t="s">
        <v>11</v>
      </c>
      <c r="E8" s="296" t="s">
        <v>19</v>
      </c>
      <c r="F8" s="296" t="s">
        <v>25</v>
      </c>
      <c r="G8" s="286"/>
      <c r="H8" s="286"/>
      <c r="I8" s="286"/>
      <c r="J8" s="286"/>
      <c r="K8" s="286"/>
      <c r="L8" s="286"/>
      <c r="M8" s="286"/>
      <c r="N8" s="286"/>
      <c r="O8" s="296" t="s">
        <v>28</v>
      </c>
      <c r="P8" s="286" t="s">
        <v>29</v>
      </c>
      <c r="Q8" s="286" t="s">
        <v>24</v>
      </c>
      <c r="R8" s="351" t="s">
        <v>34</v>
      </c>
      <c r="S8" s="351"/>
      <c r="T8" s="351"/>
      <c r="U8" s="351"/>
      <c r="V8" s="352"/>
      <c r="W8" s="353"/>
      <c r="X8" s="358"/>
    </row>
    <row r="9" spans="1:24" ht="24.75" customHeight="1">
      <c r="A9" s="304"/>
      <c r="B9" s="286"/>
      <c r="C9" s="351"/>
      <c r="D9" s="351"/>
      <c r="E9" s="296"/>
      <c r="F9" s="76" t="s">
        <v>20</v>
      </c>
      <c r="G9" s="76" t="s">
        <v>21</v>
      </c>
      <c r="H9" s="76" t="s">
        <v>22</v>
      </c>
      <c r="I9" s="76" t="s">
        <v>23</v>
      </c>
      <c r="J9" s="76" t="s">
        <v>18</v>
      </c>
      <c r="K9" s="76" t="s">
        <v>17</v>
      </c>
      <c r="L9" s="76" t="s">
        <v>16</v>
      </c>
      <c r="M9" s="76" t="s">
        <v>15</v>
      </c>
      <c r="N9" s="76" t="s">
        <v>14</v>
      </c>
      <c r="O9" s="286"/>
      <c r="P9" s="286"/>
      <c r="Q9" s="286"/>
      <c r="R9" s="76" t="s">
        <v>30</v>
      </c>
      <c r="S9" s="76" t="s">
        <v>31</v>
      </c>
      <c r="T9" s="76" t="s">
        <v>32</v>
      </c>
      <c r="U9" s="76" t="s">
        <v>33</v>
      </c>
      <c r="V9" s="116" t="s">
        <v>36</v>
      </c>
      <c r="W9" s="126" t="s">
        <v>114</v>
      </c>
      <c r="X9" s="358"/>
    </row>
    <row r="10" spans="1:24" ht="16.5" customHeight="1">
      <c r="A10" s="82">
        <v>1</v>
      </c>
      <c r="B10" s="107" t="s">
        <v>240</v>
      </c>
      <c r="C10" s="40">
        <v>31</v>
      </c>
      <c r="D10" s="40">
        <v>31</v>
      </c>
      <c r="E10" s="65">
        <v>100</v>
      </c>
      <c r="F10" s="40">
        <v>6</v>
      </c>
      <c r="G10" s="40">
        <v>3</v>
      </c>
      <c r="H10" s="40">
        <v>3</v>
      </c>
      <c r="I10" s="40">
        <v>2</v>
      </c>
      <c r="J10" s="40">
        <v>4</v>
      </c>
      <c r="K10" s="40">
        <v>6</v>
      </c>
      <c r="L10" s="40">
        <v>5</v>
      </c>
      <c r="M10" s="40">
        <v>2</v>
      </c>
      <c r="N10" s="40">
        <v>2</v>
      </c>
      <c r="O10" s="41">
        <v>33</v>
      </c>
      <c r="P10" s="41">
        <v>143</v>
      </c>
      <c r="Q10" s="46">
        <v>57.66</v>
      </c>
      <c r="R10" s="40">
        <v>2</v>
      </c>
      <c r="S10" s="40">
        <v>14</v>
      </c>
      <c r="T10" s="40">
        <v>5</v>
      </c>
      <c r="U10" s="40">
        <v>4</v>
      </c>
      <c r="V10" s="124">
        <v>6</v>
      </c>
      <c r="W10" s="169">
        <v>65.7</v>
      </c>
      <c r="X10" s="61"/>
    </row>
    <row r="11" spans="1:24" ht="16.5" customHeight="1">
      <c r="A11" s="82">
        <v>2</v>
      </c>
      <c r="B11" s="107" t="s">
        <v>241</v>
      </c>
      <c r="C11" s="40">
        <v>9</v>
      </c>
      <c r="D11" s="40">
        <v>9</v>
      </c>
      <c r="E11" s="65">
        <v>100</v>
      </c>
      <c r="F11" s="40">
        <v>2</v>
      </c>
      <c r="G11" s="40">
        <v>3</v>
      </c>
      <c r="H11" s="40">
        <v>1</v>
      </c>
      <c r="I11" s="40">
        <v>0</v>
      </c>
      <c r="J11" s="40">
        <v>0</v>
      </c>
      <c r="K11" s="40">
        <v>1</v>
      </c>
      <c r="L11" s="40">
        <v>1</v>
      </c>
      <c r="M11" s="40">
        <v>1</v>
      </c>
      <c r="N11" s="40">
        <v>0</v>
      </c>
      <c r="O11" s="41">
        <v>9</v>
      </c>
      <c r="P11" s="41">
        <v>49</v>
      </c>
      <c r="Q11" s="46">
        <v>68.06</v>
      </c>
      <c r="R11" s="40">
        <v>0</v>
      </c>
      <c r="S11" s="40">
        <v>1</v>
      </c>
      <c r="T11" s="40">
        <v>2</v>
      </c>
      <c r="U11" s="40">
        <v>2</v>
      </c>
      <c r="V11" s="124">
        <v>4</v>
      </c>
      <c r="W11" s="169">
        <v>80.9</v>
      </c>
      <c r="X11" s="61"/>
    </row>
    <row r="12" spans="1:24" ht="16.5" customHeight="1">
      <c r="A12" s="82">
        <v>3</v>
      </c>
      <c r="B12" s="107" t="s">
        <v>242</v>
      </c>
      <c r="C12" s="40">
        <v>79</v>
      </c>
      <c r="D12" s="40">
        <v>78</v>
      </c>
      <c r="E12" s="65">
        <v>98.7</v>
      </c>
      <c r="F12" s="40">
        <v>5</v>
      </c>
      <c r="G12" s="40">
        <v>4</v>
      </c>
      <c r="H12" s="40">
        <v>13</v>
      </c>
      <c r="I12" s="40">
        <v>13</v>
      </c>
      <c r="J12" s="40">
        <v>11</v>
      </c>
      <c r="K12" s="40">
        <v>11</v>
      </c>
      <c r="L12" s="40">
        <v>12</v>
      </c>
      <c r="M12" s="40">
        <v>9</v>
      </c>
      <c r="N12" s="40">
        <v>1</v>
      </c>
      <c r="O12" s="41">
        <v>79</v>
      </c>
      <c r="P12" s="41">
        <v>321</v>
      </c>
      <c r="Q12" s="46">
        <v>50.79</v>
      </c>
      <c r="R12" s="40">
        <v>0</v>
      </c>
      <c r="S12" s="40">
        <v>20</v>
      </c>
      <c r="T12" s="40">
        <v>23</v>
      </c>
      <c r="U12" s="40">
        <v>27</v>
      </c>
      <c r="V12" s="124">
        <v>8</v>
      </c>
      <c r="W12" s="169">
        <v>71.4</v>
      </c>
      <c r="X12" s="61"/>
    </row>
    <row r="13" spans="1:26" ht="16.5" customHeight="1">
      <c r="A13" s="82">
        <v>4</v>
      </c>
      <c r="B13" s="107" t="s">
        <v>243</v>
      </c>
      <c r="C13" s="40">
        <v>33</v>
      </c>
      <c r="D13" s="40">
        <v>33</v>
      </c>
      <c r="E13" s="65">
        <v>100</v>
      </c>
      <c r="F13" s="40">
        <v>11</v>
      </c>
      <c r="G13" s="40">
        <v>6</v>
      </c>
      <c r="H13" s="40">
        <v>5</v>
      </c>
      <c r="I13" s="40">
        <v>2</v>
      </c>
      <c r="J13" s="40">
        <v>4</v>
      </c>
      <c r="K13" s="40">
        <v>4</v>
      </c>
      <c r="L13" s="40">
        <v>1</v>
      </c>
      <c r="M13" s="40">
        <v>0</v>
      </c>
      <c r="N13" s="40">
        <v>0</v>
      </c>
      <c r="O13" s="41">
        <v>33</v>
      </c>
      <c r="P13" s="41">
        <v>200</v>
      </c>
      <c r="Q13" s="46">
        <v>75.76</v>
      </c>
      <c r="R13" s="40">
        <v>1</v>
      </c>
      <c r="S13" s="40">
        <v>5</v>
      </c>
      <c r="T13" s="40">
        <v>9</v>
      </c>
      <c r="U13" s="40">
        <v>6</v>
      </c>
      <c r="V13" s="124">
        <v>12</v>
      </c>
      <c r="W13" s="169">
        <v>77.2</v>
      </c>
      <c r="X13" s="61"/>
      <c r="Z13" s="34"/>
    </row>
    <row r="14" spans="1:24" ht="16.5" customHeight="1">
      <c r="A14" s="82">
        <v>5</v>
      </c>
      <c r="B14" s="107" t="s">
        <v>244</v>
      </c>
      <c r="C14" s="40">
        <v>121</v>
      </c>
      <c r="D14" s="40">
        <v>121</v>
      </c>
      <c r="E14" s="65">
        <v>100</v>
      </c>
      <c r="F14" s="40">
        <v>22</v>
      </c>
      <c r="G14" s="40">
        <v>19</v>
      </c>
      <c r="H14" s="40">
        <v>21</v>
      </c>
      <c r="I14" s="40">
        <v>25</v>
      </c>
      <c r="J14" s="40">
        <v>18</v>
      </c>
      <c r="K14" s="40">
        <v>5</v>
      </c>
      <c r="L14" s="40">
        <v>8</v>
      </c>
      <c r="M14" s="40">
        <v>3</v>
      </c>
      <c r="N14" s="40">
        <v>0</v>
      </c>
      <c r="O14" s="41">
        <v>121</v>
      </c>
      <c r="P14" s="41">
        <v>666</v>
      </c>
      <c r="Q14" s="46">
        <v>68.8</v>
      </c>
      <c r="R14" s="40">
        <v>0</v>
      </c>
      <c r="S14" s="40">
        <v>13</v>
      </c>
      <c r="T14" s="40">
        <v>46</v>
      </c>
      <c r="U14" s="40">
        <v>40</v>
      </c>
      <c r="V14" s="124">
        <v>22</v>
      </c>
      <c r="W14" s="169">
        <v>76.4</v>
      </c>
      <c r="X14" s="61"/>
    </row>
    <row r="15" spans="1:24" ht="16.5" customHeight="1">
      <c r="A15" s="82">
        <v>6</v>
      </c>
      <c r="B15" s="107" t="s">
        <v>245</v>
      </c>
      <c r="C15" s="40">
        <v>33</v>
      </c>
      <c r="D15" s="40">
        <v>33</v>
      </c>
      <c r="E15" s="65">
        <v>100</v>
      </c>
      <c r="F15" s="40">
        <v>3</v>
      </c>
      <c r="G15" s="40">
        <v>3</v>
      </c>
      <c r="H15" s="40">
        <v>3</v>
      </c>
      <c r="I15" s="40">
        <v>5</v>
      </c>
      <c r="J15" s="40">
        <v>3</v>
      </c>
      <c r="K15" s="40">
        <v>7</v>
      </c>
      <c r="L15" s="40">
        <v>5</v>
      </c>
      <c r="M15" s="40">
        <v>4</v>
      </c>
      <c r="N15" s="40">
        <v>0</v>
      </c>
      <c r="O15" s="41">
        <v>33</v>
      </c>
      <c r="P15" s="41">
        <v>135</v>
      </c>
      <c r="Q15" s="46">
        <v>51.14</v>
      </c>
      <c r="R15" s="40">
        <v>0</v>
      </c>
      <c r="S15" s="40">
        <v>8</v>
      </c>
      <c r="T15" s="40">
        <v>12</v>
      </c>
      <c r="U15" s="40">
        <v>10</v>
      </c>
      <c r="V15" s="124">
        <v>3</v>
      </c>
      <c r="W15" s="169">
        <v>70.4</v>
      </c>
      <c r="X15" s="61"/>
    </row>
    <row r="16" spans="1:24" ht="16.5" customHeight="1">
      <c r="A16" s="82">
        <v>7</v>
      </c>
      <c r="B16" s="107" t="s">
        <v>246</v>
      </c>
      <c r="C16" s="40">
        <v>72</v>
      </c>
      <c r="D16" s="40">
        <v>68</v>
      </c>
      <c r="E16" s="65">
        <v>94.4</v>
      </c>
      <c r="F16" s="40">
        <v>8</v>
      </c>
      <c r="G16" s="40">
        <v>10</v>
      </c>
      <c r="H16" s="40">
        <v>6</v>
      </c>
      <c r="I16" s="40">
        <v>9</v>
      </c>
      <c r="J16" s="40">
        <v>7</v>
      </c>
      <c r="K16" s="40">
        <v>9</v>
      </c>
      <c r="L16" s="40">
        <v>6</v>
      </c>
      <c r="M16" s="40">
        <v>13</v>
      </c>
      <c r="N16" s="40">
        <v>5</v>
      </c>
      <c r="O16" s="41">
        <v>73</v>
      </c>
      <c r="P16" s="41">
        <v>295</v>
      </c>
      <c r="Q16" s="46">
        <v>51.22</v>
      </c>
      <c r="R16" s="40">
        <v>25</v>
      </c>
      <c r="S16" s="40">
        <v>18</v>
      </c>
      <c r="T16" s="40">
        <v>13</v>
      </c>
      <c r="U16" s="40">
        <v>10</v>
      </c>
      <c r="V16" s="124">
        <v>2</v>
      </c>
      <c r="W16" s="169">
        <v>53.1</v>
      </c>
      <c r="X16" s="61"/>
    </row>
    <row r="17" spans="1:24" ht="16.5" customHeight="1">
      <c r="A17" s="82">
        <v>8</v>
      </c>
      <c r="B17" s="107" t="s">
        <v>234</v>
      </c>
      <c r="C17" s="40">
        <v>194</v>
      </c>
      <c r="D17" s="40">
        <v>194</v>
      </c>
      <c r="E17" s="65">
        <v>100</v>
      </c>
      <c r="F17" s="40">
        <v>27</v>
      </c>
      <c r="G17" s="40">
        <v>46</v>
      </c>
      <c r="H17" s="40">
        <v>42</v>
      </c>
      <c r="I17" s="40">
        <v>30</v>
      </c>
      <c r="J17" s="40">
        <v>23</v>
      </c>
      <c r="K17" s="40">
        <v>15</v>
      </c>
      <c r="L17" s="40">
        <v>9</v>
      </c>
      <c r="M17" s="40">
        <v>2</v>
      </c>
      <c r="N17" s="40">
        <v>0</v>
      </c>
      <c r="O17" s="41">
        <v>194</v>
      </c>
      <c r="P17" s="41">
        <v>1097</v>
      </c>
      <c r="Q17" s="46">
        <v>70.68</v>
      </c>
      <c r="R17" s="40">
        <v>2</v>
      </c>
      <c r="S17" s="40">
        <v>17</v>
      </c>
      <c r="T17" s="40">
        <v>48</v>
      </c>
      <c r="U17" s="40">
        <v>106</v>
      </c>
      <c r="V17" s="124">
        <v>21</v>
      </c>
      <c r="W17" s="169">
        <v>76.9</v>
      </c>
      <c r="X17" s="61"/>
    </row>
    <row r="18" spans="1:24" ht="16.5" customHeight="1">
      <c r="A18" s="82">
        <v>9</v>
      </c>
      <c r="B18" s="107" t="s">
        <v>247</v>
      </c>
      <c r="C18" s="40">
        <v>6</v>
      </c>
      <c r="D18" s="40">
        <v>6</v>
      </c>
      <c r="E18" s="65">
        <v>100</v>
      </c>
      <c r="F18" s="40">
        <v>0</v>
      </c>
      <c r="G18" s="40">
        <v>1</v>
      </c>
      <c r="H18" s="40">
        <v>0</v>
      </c>
      <c r="I18" s="40">
        <v>1</v>
      </c>
      <c r="J18" s="40">
        <v>1</v>
      </c>
      <c r="K18" s="40">
        <v>0</v>
      </c>
      <c r="L18" s="40">
        <v>2</v>
      </c>
      <c r="M18" s="40">
        <v>1</v>
      </c>
      <c r="N18" s="40">
        <v>0</v>
      </c>
      <c r="O18" s="41">
        <v>6</v>
      </c>
      <c r="P18" s="41">
        <v>21</v>
      </c>
      <c r="Q18" s="46">
        <v>43.75</v>
      </c>
      <c r="R18" s="40">
        <v>0</v>
      </c>
      <c r="S18" s="40">
        <v>1</v>
      </c>
      <c r="T18" s="40">
        <v>3</v>
      </c>
      <c r="U18" s="40">
        <v>2</v>
      </c>
      <c r="V18" s="124">
        <v>0</v>
      </c>
      <c r="W18" s="169">
        <v>68.3</v>
      </c>
      <c r="X18" s="61"/>
    </row>
    <row r="19" spans="1:24" ht="16.5" customHeight="1">
      <c r="A19" s="82">
        <v>10</v>
      </c>
      <c r="B19" s="107" t="s">
        <v>248</v>
      </c>
      <c r="C19" s="41">
        <v>40</v>
      </c>
      <c r="D19" s="41">
        <v>40</v>
      </c>
      <c r="E19" s="66">
        <v>100</v>
      </c>
      <c r="F19" s="41">
        <v>12</v>
      </c>
      <c r="G19" s="41">
        <v>6</v>
      </c>
      <c r="H19" s="41">
        <v>5</v>
      </c>
      <c r="I19" s="41">
        <v>7</v>
      </c>
      <c r="J19" s="41">
        <v>3</v>
      </c>
      <c r="K19" s="41">
        <v>6</v>
      </c>
      <c r="L19" s="41">
        <v>0</v>
      </c>
      <c r="M19" s="41">
        <v>1</v>
      </c>
      <c r="N19" s="41">
        <v>0</v>
      </c>
      <c r="O19" s="41">
        <v>40</v>
      </c>
      <c r="P19" s="41">
        <v>234</v>
      </c>
      <c r="Q19" s="46">
        <v>73.13</v>
      </c>
      <c r="R19" s="41">
        <v>0</v>
      </c>
      <c r="S19" s="41">
        <v>8</v>
      </c>
      <c r="T19" s="41">
        <v>14</v>
      </c>
      <c r="U19" s="41">
        <v>13</v>
      </c>
      <c r="V19" s="125">
        <v>5</v>
      </c>
      <c r="W19" s="170">
        <v>72.8</v>
      </c>
      <c r="X19" s="62"/>
    </row>
    <row r="20" spans="1:24" ht="16.5" customHeight="1">
      <c r="A20" s="82">
        <v>11</v>
      </c>
      <c r="B20" s="107" t="s">
        <v>235</v>
      </c>
      <c r="C20" s="47">
        <v>34</v>
      </c>
      <c r="D20" s="41">
        <v>34</v>
      </c>
      <c r="E20" s="66">
        <v>100</v>
      </c>
      <c r="F20" s="41">
        <v>5</v>
      </c>
      <c r="G20" s="41">
        <v>6</v>
      </c>
      <c r="H20" s="41">
        <v>4</v>
      </c>
      <c r="I20" s="41">
        <v>5</v>
      </c>
      <c r="J20" s="41">
        <v>4</v>
      </c>
      <c r="K20" s="41">
        <v>4</v>
      </c>
      <c r="L20" s="41">
        <v>5</v>
      </c>
      <c r="M20" s="41">
        <v>1</v>
      </c>
      <c r="N20" s="41">
        <v>0</v>
      </c>
      <c r="O20" s="41">
        <v>34</v>
      </c>
      <c r="P20" s="41">
        <v>170</v>
      </c>
      <c r="Q20" s="46">
        <v>62.5</v>
      </c>
      <c r="R20" s="41">
        <v>0</v>
      </c>
      <c r="S20" s="41">
        <v>2</v>
      </c>
      <c r="T20" s="41">
        <v>12</v>
      </c>
      <c r="U20" s="41">
        <v>17</v>
      </c>
      <c r="V20" s="125">
        <v>3</v>
      </c>
      <c r="W20" s="170">
        <v>74.9</v>
      </c>
      <c r="X20" s="62"/>
    </row>
    <row r="21" spans="1:24" ht="16.5" customHeight="1">
      <c r="A21" s="82">
        <v>12</v>
      </c>
      <c r="B21" s="107" t="s">
        <v>249</v>
      </c>
      <c r="C21" s="47">
        <v>40</v>
      </c>
      <c r="D21" s="41">
        <v>40</v>
      </c>
      <c r="E21" s="66">
        <v>100</v>
      </c>
      <c r="F21" s="41">
        <v>20</v>
      </c>
      <c r="G21" s="41">
        <v>6</v>
      </c>
      <c r="H21" s="41">
        <v>5</v>
      </c>
      <c r="I21" s="41">
        <v>5</v>
      </c>
      <c r="J21" s="41">
        <v>3</v>
      </c>
      <c r="K21" s="41">
        <v>0</v>
      </c>
      <c r="L21" s="41">
        <v>1</v>
      </c>
      <c r="M21" s="41">
        <v>0</v>
      </c>
      <c r="N21" s="41">
        <v>0</v>
      </c>
      <c r="O21" s="41">
        <v>40</v>
      </c>
      <c r="P21" s="41">
        <v>271</v>
      </c>
      <c r="Q21" s="46">
        <v>84.69</v>
      </c>
      <c r="R21" s="41">
        <v>1</v>
      </c>
      <c r="S21" s="41">
        <v>13</v>
      </c>
      <c r="T21" s="41">
        <v>12</v>
      </c>
      <c r="U21" s="41">
        <v>8</v>
      </c>
      <c r="V21" s="125">
        <v>6</v>
      </c>
      <c r="W21" s="170">
        <v>69.7</v>
      </c>
      <c r="X21" s="62"/>
    </row>
    <row r="22" spans="1:24" ht="16.5" customHeight="1">
      <c r="A22" s="82">
        <v>13</v>
      </c>
      <c r="B22" s="107" t="s">
        <v>250</v>
      </c>
      <c r="C22" s="47">
        <v>23</v>
      </c>
      <c r="D22" s="41">
        <v>23</v>
      </c>
      <c r="E22" s="66">
        <v>100</v>
      </c>
      <c r="F22" s="41">
        <v>0</v>
      </c>
      <c r="G22" s="41">
        <v>4</v>
      </c>
      <c r="H22" s="41">
        <v>3</v>
      </c>
      <c r="I22" s="41">
        <v>2</v>
      </c>
      <c r="J22" s="41">
        <v>2</v>
      </c>
      <c r="K22" s="41">
        <v>5</v>
      </c>
      <c r="L22" s="41">
        <v>3</v>
      </c>
      <c r="M22" s="41">
        <v>4</v>
      </c>
      <c r="N22" s="41">
        <v>6</v>
      </c>
      <c r="O22" s="41">
        <v>29</v>
      </c>
      <c r="P22" s="41">
        <v>89</v>
      </c>
      <c r="Q22" s="46">
        <v>48.37</v>
      </c>
      <c r="R22" s="41">
        <v>0</v>
      </c>
      <c r="S22" s="41">
        <v>4</v>
      </c>
      <c r="T22" s="41">
        <v>8</v>
      </c>
      <c r="U22" s="41">
        <v>7</v>
      </c>
      <c r="V22" s="125">
        <v>4</v>
      </c>
      <c r="W22" s="170">
        <v>72.9</v>
      </c>
      <c r="X22" s="62"/>
    </row>
    <row r="23" spans="1:24" ht="16.5" customHeight="1">
      <c r="A23" s="82">
        <v>14</v>
      </c>
      <c r="B23" s="112" t="s">
        <v>237</v>
      </c>
      <c r="C23" s="47">
        <v>116</v>
      </c>
      <c r="D23" s="41">
        <v>102</v>
      </c>
      <c r="E23" s="66">
        <v>87.9</v>
      </c>
      <c r="F23" s="41">
        <v>7</v>
      </c>
      <c r="G23" s="41">
        <v>12</v>
      </c>
      <c r="H23" s="41">
        <v>16</v>
      </c>
      <c r="I23" s="41">
        <v>13</v>
      </c>
      <c r="J23" s="41">
        <v>8</v>
      </c>
      <c r="K23" s="41">
        <v>13</v>
      </c>
      <c r="L23" s="41">
        <v>18</v>
      </c>
      <c r="M23" s="41">
        <v>15</v>
      </c>
      <c r="N23" s="41">
        <v>21</v>
      </c>
      <c r="O23" s="41">
        <v>123</v>
      </c>
      <c r="P23" s="41">
        <v>423</v>
      </c>
      <c r="Q23" s="46">
        <v>45.58</v>
      </c>
      <c r="R23" s="41">
        <v>34</v>
      </c>
      <c r="S23" s="41">
        <v>20</v>
      </c>
      <c r="T23" s="41">
        <v>21</v>
      </c>
      <c r="U23" s="41">
        <v>20</v>
      </c>
      <c r="V23" s="125">
        <v>7</v>
      </c>
      <c r="W23" s="170">
        <v>53.7</v>
      </c>
      <c r="X23" s="62"/>
    </row>
    <row r="24" spans="1:24" ht="16.5" customHeight="1">
      <c r="A24" s="82">
        <v>15</v>
      </c>
      <c r="B24" s="112" t="s">
        <v>251</v>
      </c>
      <c r="C24" s="47">
        <v>194</v>
      </c>
      <c r="D24" s="41">
        <v>193</v>
      </c>
      <c r="E24" s="66">
        <v>99.5</v>
      </c>
      <c r="F24" s="41">
        <v>29</v>
      </c>
      <c r="G24" s="41">
        <v>41</v>
      </c>
      <c r="H24" s="41">
        <v>33</v>
      </c>
      <c r="I24" s="41">
        <v>28</v>
      </c>
      <c r="J24" s="41">
        <v>18</v>
      </c>
      <c r="K24" s="41">
        <v>12</v>
      </c>
      <c r="L24" s="41">
        <v>22</v>
      </c>
      <c r="M24" s="41">
        <v>10</v>
      </c>
      <c r="N24" s="41">
        <v>1</v>
      </c>
      <c r="O24" s="41">
        <v>194</v>
      </c>
      <c r="P24" s="41">
        <v>1019</v>
      </c>
      <c r="Q24" s="46">
        <v>65.66</v>
      </c>
      <c r="R24" s="41">
        <v>0</v>
      </c>
      <c r="S24" s="41">
        <v>24</v>
      </c>
      <c r="T24" s="41">
        <v>62</v>
      </c>
      <c r="U24" s="41">
        <v>87</v>
      </c>
      <c r="V24" s="125">
        <v>20</v>
      </c>
      <c r="W24" s="170">
        <v>75.2</v>
      </c>
      <c r="X24" s="62"/>
    </row>
    <row r="25" spans="1:24" ht="16.5" customHeight="1">
      <c r="A25" s="82">
        <v>16</v>
      </c>
      <c r="B25" s="112" t="s">
        <v>252</v>
      </c>
      <c r="C25" s="47">
        <v>121</v>
      </c>
      <c r="D25" s="41">
        <v>117</v>
      </c>
      <c r="E25" s="66">
        <v>96.7</v>
      </c>
      <c r="F25" s="41">
        <v>12</v>
      </c>
      <c r="G25" s="41">
        <v>23</v>
      </c>
      <c r="H25" s="41">
        <v>18</v>
      </c>
      <c r="I25" s="41">
        <v>15</v>
      </c>
      <c r="J25" s="41">
        <v>23</v>
      </c>
      <c r="K25" s="41">
        <v>18</v>
      </c>
      <c r="L25" s="41">
        <v>6</v>
      </c>
      <c r="M25" s="41">
        <v>2</v>
      </c>
      <c r="N25" s="41">
        <v>4</v>
      </c>
      <c r="O25" s="41">
        <v>121</v>
      </c>
      <c r="P25" s="41">
        <v>600</v>
      </c>
      <c r="Q25" s="46">
        <v>61.98</v>
      </c>
      <c r="R25" s="41">
        <v>0</v>
      </c>
      <c r="S25" s="41">
        <v>35</v>
      </c>
      <c r="T25" s="41">
        <v>41</v>
      </c>
      <c r="U25" s="41">
        <v>37</v>
      </c>
      <c r="V25" s="125">
        <v>4</v>
      </c>
      <c r="W25" s="170">
        <v>68</v>
      </c>
      <c r="X25" s="62"/>
    </row>
    <row r="26" spans="1:24" ht="16.5" customHeight="1">
      <c r="A26" s="82">
        <v>17</v>
      </c>
      <c r="B26" s="112" t="s">
        <v>253</v>
      </c>
      <c r="C26" s="47">
        <v>2</v>
      </c>
      <c r="D26" s="41">
        <v>2</v>
      </c>
      <c r="E26" s="66">
        <v>100</v>
      </c>
      <c r="F26" s="41">
        <v>0</v>
      </c>
      <c r="G26" s="41">
        <v>0</v>
      </c>
      <c r="H26" s="41">
        <v>1</v>
      </c>
      <c r="I26" s="41">
        <v>0</v>
      </c>
      <c r="J26" s="41">
        <v>1</v>
      </c>
      <c r="K26" s="41">
        <v>0</v>
      </c>
      <c r="L26" s="41">
        <v>0</v>
      </c>
      <c r="M26" s="41">
        <v>0</v>
      </c>
      <c r="N26" s="41">
        <v>0</v>
      </c>
      <c r="O26" s="41">
        <v>2</v>
      </c>
      <c r="P26" s="41">
        <v>10</v>
      </c>
      <c r="Q26" s="46">
        <v>62.5</v>
      </c>
      <c r="R26" s="41">
        <v>0</v>
      </c>
      <c r="S26" s="41">
        <v>2</v>
      </c>
      <c r="T26" s="41">
        <v>0</v>
      </c>
      <c r="U26" s="41">
        <v>0</v>
      </c>
      <c r="V26" s="125">
        <v>0</v>
      </c>
      <c r="W26" s="170">
        <v>53.5</v>
      </c>
      <c r="X26" s="62"/>
    </row>
    <row r="27" spans="1:24" ht="16.5" customHeight="1">
      <c r="A27" s="82"/>
      <c r="B27" s="37" t="s">
        <v>53</v>
      </c>
      <c r="C27" s="41">
        <f>SUM(C10:C26)</f>
        <v>1148</v>
      </c>
      <c r="D27" s="41">
        <f>SUM(D10:D26)</f>
        <v>1124</v>
      </c>
      <c r="E27" s="67">
        <f>IF(C27&gt;0,ROUND((D27/C27)*100,2),0)</f>
        <v>97.91</v>
      </c>
      <c r="F27" s="41">
        <f aca="true" t="shared" si="0" ref="F27:P27">SUM(F10:F26)</f>
        <v>169</v>
      </c>
      <c r="G27" s="41">
        <f t="shared" si="0"/>
        <v>193</v>
      </c>
      <c r="H27" s="41">
        <f t="shared" si="0"/>
        <v>179</v>
      </c>
      <c r="I27" s="41">
        <f t="shared" si="0"/>
        <v>162</v>
      </c>
      <c r="J27" s="41">
        <f t="shared" si="0"/>
        <v>133</v>
      </c>
      <c r="K27" s="41">
        <f t="shared" si="0"/>
        <v>116</v>
      </c>
      <c r="L27" s="41">
        <f t="shared" si="0"/>
        <v>104</v>
      </c>
      <c r="M27" s="41">
        <f t="shared" si="0"/>
        <v>68</v>
      </c>
      <c r="N27" s="41">
        <f t="shared" si="0"/>
        <v>40</v>
      </c>
      <c r="O27" s="41">
        <f t="shared" si="0"/>
        <v>1164</v>
      </c>
      <c r="P27" s="41">
        <f t="shared" si="0"/>
        <v>5743</v>
      </c>
      <c r="Q27" s="68">
        <f>IF(C27&gt;0,ROUND((P27/C27)*25/2,2),0)</f>
        <v>62.53</v>
      </c>
      <c r="R27" s="41">
        <f>SUM(R10:R26)</f>
        <v>65</v>
      </c>
      <c r="S27" s="41">
        <f>SUM(S10:S26)</f>
        <v>205</v>
      </c>
      <c r="T27" s="41">
        <f>SUM(T10:T26)</f>
        <v>331</v>
      </c>
      <c r="U27" s="41">
        <f>SUM(U10:U26)</f>
        <v>396</v>
      </c>
      <c r="V27" s="41">
        <f>SUM(V10:V26)</f>
        <v>127</v>
      </c>
      <c r="W27" s="170">
        <v>70.32142857142857</v>
      </c>
      <c r="X27" s="62"/>
    </row>
    <row r="28" spans="1:24" ht="16.5" customHeight="1">
      <c r="A28" s="305" t="s">
        <v>231</v>
      </c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60"/>
    </row>
    <row r="29" spans="1:23" ht="16.5" customHeight="1">
      <c r="A29" s="69"/>
      <c r="B29" s="36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6"/>
      <c r="S29" s="38"/>
      <c r="T29" s="38"/>
      <c r="U29" s="38"/>
      <c r="V29" s="38"/>
      <c r="W29" s="83"/>
    </row>
    <row r="30" spans="1:23" ht="16.5" customHeight="1">
      <c r="A30" s="69"/>
      <c r="B30" s="3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6"/>
      <c r="S30" s="38"/>
      <c r="T30" s="38"/>
      <c r="U30" s="38" t="s">
        <v>232</v>
      </c>
      <c r="V30" s="38"/>
      <c r="W30" s="83"/>
    </row>
    <row r="31" spans="1:23" ht="16.5" customHeight="1">
      <c r="A31" s="69"/>
      <c r="B31" s="232">
        <v>41059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6"/>
      <c r="S31" s="38"/>
      <c r="T31" s="38"/>
      <c r="U31" s="38" t="s">
        <v>52</v>
      </c>
      <c r="V31" s="38"/>
      <c r="W31" s="83"/>
    </row>
    <row r="32" spans="1:23" ht="16.5" customHeight="1" thickBot="1">
      <c r="A32" s="345"/>
      <c r="B32" s="266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6"/>
      <c r="S32" s="267"/>
      <c r="T32" s="267"/>
      <c r="U32" s="267"/>
      <c r="V32" s="267"/>
      <c r="W32" s="346"/>
    </row>
    <row r="1009" spans="1:22" ht="24.75" customHeight="1">
      <c r="A1009" s="27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</row>
    <row r="1010" spans="1:22" ht="24.75" customHeight="1">
      <c r="A1010" s="28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</row>
    <row r="1011" spans="1:22" ht="24.75" customHeight="1">
      <c r="A1011" s="28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</row>
    <row r="1012" spans="1:22" ht="24.75" customHeight="1">
      <c r="A1012" s="28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</row>
    <row r="1013" spans="1:22" ht="24.75" customHeight="1">
      <c r="A1013" s="28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</row>
    <row r="1014" spans="1:22" ht="24.75" customHeight="1">
      <c r="A1014" s="28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</row>
    <row r="1015" spans="1:22" ht="24.75" customHeight="1">
      <c r="A1015" s="28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</row>
    <row r="1016" spans="1:22" ht="24.75" customHeight="1">
      <c r="A1016" s="28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</row>
    <row r="1017" spans="1:22" ht="24.75" customHeight="1">
      <c r="A1017" s="28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</row>
    <row r="1018" spans="1:22" ht="24.75" customHeight="1">
      <c r="A1018" s="28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</row>
    <row r="1019" spans="1:22" ht="24.75" customHeight="1">
      <c r="A1019" s="28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</row>
    <row r="1020" spans="1:22" ht="24.75" customHeight="1">
      <c r="A1020" s="28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</row>
    <row r="1021" spans="1:22" ht="24.75" customHeight="1">
      <c r="A1021" s="28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</row>
    <row r="1022" spans="1:22" ht="24.75" customHeight="1">
      <c r="A1022" s="28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</row>
    <row r="1023" spans="1:22" ht="24.75" customHeight="1">
      <c r="A1023" s="28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</row>
    <row r="1024" spans="1:22" ht="24.75" customHeight="1">
      <c r="A1024" s="28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</row>
    <row r="1025" spans="1:22" ht="24.75" customHeight="1">
      <c r="A1025" s="28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</row>
    <row r="1026" spans="1:22" ht="24.75" customHeight="1">
      <c r="A1026" s="28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</row>
    <row r="1027" spans="1:22" ht="24.75" customHeight="1">
      <c r="A1027" s="28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</row>
    <row r="1028" spans="1:22" ht="24.75" customHeight="1">
      <c r="A1028" s="28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</row>
  </sheetData>
  <sheetProtection password="E169" sheet="1" objects="1" scenarios="1"/>
  <mergeCells count="20">
    <mergeCell ref="A1:W1"/>
    <mergeCell ref="A4:W4"/>
    <mergeCell ref="A28:W28"/>
    <mergeCell ref="X8:X9"/>
    <mergeCell ref="A8:A9"/>
    <mergeCell ref="P8:P9"/>
    <mergeCell ref="Q8:Q9"/>
    <mergeCell ref="B8:B9"/>
    <mergeCell ref="C8:C9"/>
    <mergeCell ref="D8:D9"/>
    <mergeCell ref="A3:W3"/>
    <mergeCell ref="A2:W2"/>
    <mergeCell ref="A32:W32"/>
    <mergeCell ref="A7:W7"/>
    <mergeCell ref="A6:W6"/>
    <mergeCell ref="R8:W8"/>
    <mergeCell ref="A5:W5"/>
    <mergeCell ref="E8:E9"/>
    <mergeCell ref="F8:N8"/>
    <mergeCell ref="O8:O9"/>
  </mergeCells>
  <printOptions horizontalCentered="1"/>
  <pageMargins left="0.25" right="0.25" top="0.75" bottom="0.75" header="0.3" footer="0.3"/>
  <pageSetup horizontalDpi="600" verticalDpi="600" orientation="landscape" paperSize="9" scale="76" r:id="rId4"/>
  <ignoredErrors>
    <ignoredError sqref="E27 Q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219312</dc:creator>
  <cp:keywords/>
  <dc:description/>
  <cp:lastModifiedBy>KV</cp:lastModifiedBy>
  <cp:lastPrinted>2012-05-20T09:31:17Z</cp:lastPrinted>
  <dcterms:created xsi:type="dcterms:W3CDTF">2009-02-25T03:50:39Z</dcterms:created>
  <dcterms:modified xsi:type="dcterms:W3CDTF">2020-06-09T07:27:05Z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